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2120" windowHeight="9120" activeTab="0"/>
  </bookViews>
  <sheets>
    <sheet name="PRM033-1" sheetId="1" r:id="rId1"/>
    <sheet name="PRM033-2" sheetId="2" r:id="rId2"/>
    <sheet name="PRM033-3" sheetId="3" r:id="rId3"/>
    <sheet name="PRM033-4" sheetId="4" r:id="rId4"/>
    <sheet name="Route Form" sheetId="5" r:id="rId5"/>
    <sheet name="GUIDELINE" sheetId="6" r:id="rId6"/>
  </sheets>
  <definedNames>
    <definedName name="_xlnm.Print_Area" localSheetId="2">'PRM033-3'!$A$1:$Y$51</definedName>
    <definedName name="_xlnm.Print_Area" localSheetId="4">'Route Form'!$A$1:$C$33</definedName>
  </definedNames>
  <calcPr fullCalcOnLoad="1"/>
</workbook>
</file>

<file path=xl/comments1.xml><?xml version="1.0" encoding="utf-8"?>
<comments xmlns="http://schemas.openxmlformats.org/spreadsheetml/2006/main">
  <authors>
    <author>dpw</author>
  </authors>
  <commentList>
    <comment ref="E32" authorId="0">
      <text>
        <r>
          <rPr>
            <b/>
            <sz val="12"/>
            <rFont val="Tahoma"/>
            <family val="2"/>
          </rPr>
          <t>Calculated approx contract period in years</t>
        </r>
      </text>
    </comment>
    <comment ref="B32" authorId="0">
      <text>
        <r>
          <rPr>
            <b/>
            <sz val="12"/>
            <rFont val="Tahoma"/>
            <family val="2"/>
          </rPr>
          <t>Use date format: 
01-Sep-2002</t>
        </r>
      </text>
    </comment>
    <comment ref="A14" authorId="0">
      <text>
        <r>
          <rPr>
            <b/>
            <sz val="12"/>
            <rFont val="Tahoma"/>
            <family val="2"/>
          </rPr>
          <t>Provision was made for 5 site members:  enter the names in the format: "Mr JH Alberts".  Enter a zero in unused lines</t>
        </r>
      </text>
    </comment>
    <comment ref="B7" authorId="0">
      <text>
        <r>
          <rPr>
            <b/>
            <sz val="12"/>
            <rFont val="Tahoma"/>
            <family val="2"/>
          </rPr>
          <t>Delete which is not applicable</t>
        </r>
      </text>
    </comment>
    <comment ref="B9" authorId="0">
      <text>
        <r>
          <rPr>
            <b/>
            <sz val="12"/>
            <rFont val="Tahoma"/>
            <family val="2"/>
          </rPr>
          <t>Delete which is not applicable</t>
        </r>
      </text>
    </comment>
  </commentList>
</comments>
</file>

<file path=xl/comments3.xml><?xml version="1.0" encoding="utf-8"?>
<comments xmlns="http://schemas.openxmlformats.org/spreadsheetml/2006/main">
  <authors>
    <author>dpw</author>
  </authors>
  <commentList>
    <comment ref="J26" authorId="0">
      <text>
        <r>
          <rPr>
            <sz val="8"/>
            <rFont val="Tahoma"/>
            <family val="0"/>
          </rPr>
          <t>If R/hour rate calculates to more than the max rate as published: override formula with the max rate</t>
        </r>
      </text>
    </comment>
    <comment ref="E26" authorId="0">
      <text>
        <r>
          <rPr>
            <sz val="8"/>
            <rFont val="Tahoma"/>
            <family val="2"/>
          </rPr>
          <t>If R/hour rate calculates to more than the max rate as published: override formula with the max rate</t>
        </r>
      </text>
    </comment>
    <comment ref="O26" authorId="0">
      <text>
        <r>
          <rPr>
            <sz val="8"/>
            <rFont val="Tahoma"/>
            <family val="2"/>
          </rPr>
          <t>If R/hour rate calculates to more than the max rate as published: override formula with the max rate</t>
        </r>
      </text>
    </comment>
    <comment ref="T26" authorId="0">
      <text>
        <r>
          <rPr>
            <sz val="8"/>
            <rFont val="Tahoma"/>
            <family val="2"/>
          </rPr>
          <t>If R/hour rate calculates to more than the max rate as published: override formula with the max rate</t>
        </r>
      </text>
    </comment>
    <comment ref="Y26" authorId="0">
      <text>
        <r>
          <rPr>
            <sz val="8"/>
            <rFont val="Tahoma"/>
            <family val="2"/>
          </rPr>
          <t>If R/hour rate calculates to more than the max rate as published: override formula with the max rate</t>
        </r>
      </text>
    </comment>
  </commentList>
</comments>
</file>

<file path=xl/sharedStrings.xml><?xml version="1.0" encoding="utf-8"?>
<sst xmlns="http://schemas.openxmlformats.org/spreadsheetml/2006/main" count="501" uniqueCount="158">
  <si>
    <t>PROJECT:</t>
  </si>
  <si>
    <t>NAME:</t>
  </si>
  <si>
    <t>a</t>
  </si>
  <si>
    <t>b</t>
  </si>
  <si>
    <t>c</t>
  </si>
  <si>
    <t>d</t>
  </si>
  <si>
    <t>e</t>
  </si>
  <si>
    <t>Group Life Insurance Premiums</t>
  </si>
  <si>
    <t>Employers Contribution to Medical Aid</t>
  </si>
  <si>
    <t>Pension/provident Fund Contribution</t>
  </si>
  <si>
    <t>Other Costs as per Letter of Appointment</t>
  </si>
  <si>
    <t>Specify:</t>
  </si>
  <si>
    <t>Per Month</t>
  </si>
  <si>
    <t>Costs Payable Due to Statutory Requirements which may include:</t>
  </si>
  <si>
    <t xml:space="preserve">c </t>
  </si>
  <si>
    <t>Workman's Compensation Fund Contributions</t>
  </si>
  <si>
    <t>Unemployment Insurance Fund Contributions</t>
  </si>
  <si>
    <t>Regional Services Council Levies</t>
  </si>
  <si>
    <t>Other:</t>
  </si>
  <si>
    <t>Site Associated Allowances:</t>
  </si>
  <si>
    <t>(Motivate in Full)</t>
  </si>
  <si>
    <t>TOTAL:</t>
  </si>
  <si>
    <t>DATE:</t>
  </si>
  <si>
    <t>Fringe Benefits not included in Basic Salary which may include:</t>
  </si>
  <si>
    <t>TOTAL COST OF EMPLOYMENT</t>
  </si>
  <si>
    <t>FULL TIME SUPERVISION (Total 4 to 7)</t>
  </si>
  <si>
    <t>Full Time Supervision</t>
  </si>
  <si>
    <t>Part Time Supervision</t>
  </si>
  <si>
    <t>#</t>
  </si>
  <si>
    <t>PART TIME SUPERVISION</t>
  </si>
  <si>
    <t>Part Time Remuneration:</t>
  </si>
  <si>
    <t>R/hour rate</t>
  </si>
  <si>
    <t>TRAVELLING</t>
  </si>
  <si>
    <t>(km)</t>
  </si>
  <si>
    <t>(R/km)</t>
  </si>
  <si>
    <t>Distance to and from the Site (estimated)</t>
  </si>
  <si>
    <t>Distance on Site (estimated)</t>
  </si>
  <si>
    <t>Rate for travelling (at the time of application)</t>
  </si>
  <si>
    <t>Total Cost of Travelling</t>
  </si>
  <si>
    <t>Notes:</t>
  </si>
  <si>
    <t>A</t>
  </si>
  <si>
    <t>Enter "15" or "17.5", depending on the level of Site Staff Member applying for, according to the Departmental category based time fee rates</t>
  </si>
  <si>
    <t>B</t>
  </si>
  <si>
    <t>A maximum of 50 hours may be applied for.  Time spent on site in excess hereof will be without further remuneration.</t>
  </si>
  <si>
    <t>C</t>
  </si>
  <si>
    <t>D</t>
  </si>
  <si>
    <t>Surcharge of 12% is only payable for site staff who are in ful time employ of the appointed firm and will have to attend to full time site supervision</t>
  </si>
  <si>
    <r>
      <t>12% of 4 (</t>
    </r>
    <r>
      <rPr>
        <i/>
        <sz val="10"/>
        <rFont val="Arial"/>
        <family val="2"/>
      </rPr>
      <t>see note D below</t>
    </r>
    <r>
      <rPr>
        <sz val="10"/>
        <rFont val="Arial"/>
        <family val="2"/>
      </rPr>
      <t>)</t>
    </r>
  </si>
  <si>
    <r>
      <t>Rate (</t>
    </r>
    <r>
      <rPr>
        <i/>
        <sz val="10"/>
        <rFont val="Arial"/>
        <family val="2"/>
      </rPr>
      <t>according to note A below</t>
    </r>
    <r>
      <rPr>
        <sz val="10"/>
        <rFont val="Arial"/>
        <family val="0"/>
      </rPr>
      <t>)</t>
    </r>
  </si>
  <si>
    <r>
      <t>Hours to be Spent on Site (</t>
    </r>
    <r>
      <rPr>
        <i/>
        <sz val="10"/>
        <rFont val="Arial"/>
        <family val="2"/>
      </rPr>
      <t>see note B below</t>
    </r>
    <r>
      <rPr>
        <sz val="10"/>
        <rFont val="Arial"/>
        <family val="0"/>
      </rPr>
      <t>)</t>
    </r>
  </si>
  <si>
    <r>
      <t>Total distance (10.1+10.2) (</t>
    </r>
    <r>
      <rPr>
        <i/>
        <sz val="10"/>
        <rFont val="Arial"/>
        <family val="2"/>
      </rPr>
      <t>see note C below</t>
    </r>
    <r>
      <rPr>
        <sz val="10"/>
        <rFont val="Arial"/>
        <family val="0"/>
      </rPr>
      <t>)</t>
    </r>
  </si>
  <si>
    <t>Distances applied for here may not be exceeded without prior approval of the Departmental Project Manager.  Remuneration of travelling will be calculated according to actual distances per month at the applicable rate of the time of claim.</t>
  </si>
  <si>
    <t>1.</t>
  </si>
  <si>
    <t>2.</t>
  </si>
  <si>
    <t>3.</t>
  </si>
  <si>
    <t>Site Staff Nominated for Appointment:</t>
  </si>
  <si>
    <t>Motivation:</t>
  </si>
  <si>
    <t>Application Addressed to:</t>
  </si>
  <si>
    <t>Address:</t>
  </si>
  <si>
    <t>Age:</t>
  </si>
  <si>
    <t>Phone:</t>
  </si>
  <si>
    <t>Total Months:</t>
  </si>
  <si>
    <t>Full Time</t>
  </si>
  <si>
    <t>Part Time</t>
  </si>
  <si>
    <t>NB:</t>
  </si>
  <si>
    <t>If Full Time: Replace # with numeral "1" in applicable block above</t>
  </si>
  <si>
    <t>if Part Time: Replace # with numeral "1" in applicable block above</t>
  </si>
  <si>
    <t>Value of Civil Work</t>
  </si>
  <si>
    <t>Value of Structural Work</t>
  </si>
  <si>
    <t>Value of Electrical Work</t>
  </si>
  <si>
    <t>Value of Mechanical Work</t>
  </si>
  <si>
    <t>Value of Building Work</t>
  </si>
  <si>
    <t>WCS:</t>
  </si>
  <si>
    <t>Standard Form Amendment Date:</t>
  </si>
  <si>
    <t>Name:</t>
  </si>
  <si>
    <t>Full/Part Time:</t>
  </si>
  <si>
    <t>Total Salary:</t>
  </si>
  <si>
    <t>4.</t>
  </si>
  <si>
    <t>Hours per Month</t>
  </si>
  <si>
    <t>Total Cost of Site Staff:</t>
  </si>
  <si>
    <t>% of Contract</t>
  </si>
  <si>
    <t>Cost of Travel:</t>
  </si>
  <si>
    <t>Appointed Discipline</t>
  </si>
  <si>
    <t>1. PROJECT:</t>
  </si>
  <si>
    <t>2. Contact Particulars:</t>
  </si>
  <si>
    <t>3. Anticipated Contract Period:</t>
  </si>
  <si>
    <t>4. Anticipated Period(s) of appointment(s)</t>
  </si>
  <si>
    <t>S</t>
  </si>
  <si>
    <t>E</t>
  </si>
  <si>
    <t>M</t>
  </si>
  <si>
    <t>% of Disci-pline</t>
  </si>
  <si>
    <t>It is recommended that the following Site Staff:</t>
  </si>
  <si>
    <t>be appointed for Supervision on the Project:</t>
  </si>
  <si>
    <t>I, as Project Manager, undestand that, should any deviation, extension, alterartion and/or amendment to the terms of this approval be required, I must seek prior approval therefor before issuing the necessary instruction to the Professional Team.  I confirm that the Professional Team has been or will be instructed in this regard.</t>
  </si>
  <si>
    <t>for the disciplines, periods and remuneration basis as stated herein.  Said appointment(s) are to be made in terms of the relevant legislation and Regulations and Government Notices promulgated and/or published under said legislation.</t>
  </si>
  <si>
    <t>Date</t>
  </si>
  <si>
    <t>Recommended / Not Recommended</t>
  </si>
  <si>
    <t>Supported / Not Supported</t>
  </si>
  <si>
    <t>Approved / Not Approved</t>
  </si>
  <si>
    <t>To:</t>
  </si>
  <si>
    <t>Signed :</t>
  </si>
  <si>
    <t>Date:</t>
  </si>
  <si>
    <t>ROUTE FORM</t>
  </si>
  <si>
    <t>Project:</t>
  </si>
  <si>
    <t>Application for the Appointment of Site Staff</t>
  </si>
  <si>
    <t>Confidential</t>
  </si>
  <si>
    <t>Repeating information need not be typed in again as Excel does this for you</t>
  </si>
  <si>
    <t>Start to open tab marked "PRM033-1:</t>
  </si>
  <si>
    <t>Rows 7 and 9: delete the Post descriptions which are not aplicable</t>
  </si>
  <si>
    <t>Complete all shaded cells</t>
  </si>
  <si>
    <t>Follow the instructions emphasised by the red blocks and arrows.</t>
  </si>
  <si>
    <t>Type the motivation for the site staff in the appropriate block:</t>
  </si>
  <si>
    <t>State the reasons why site staff is/are required clearly, stating what the effect will be if not appointed, under which regulation the appointment is requested, what the duties of the site staff will be</t>
  </si>
  <si>
    <t>Open tab marked "PRM033-2:</t>
  </si>
  <si>
    <t>Type in the appropriate values in the shaded cells</t>
  </si>
  <si>
    <t>Open tab marked PRM033-3:</t>
  </si>
  <si>
    <t>Excel will indicate one as "not applicable" depending on what was entered on PRM033-1</t>
  </si>
  <si>
    <t>Complete the shaded cells in the scenarion that is not marked "not applicable"</t>
  </si>
  <si>
    <t>If both are marked "not applicable", go back to PRM033-1 and indicate the appropriate scenario</t>
  </si>
  <si>
    <t>Tab: PRM033-4:</t>
  </si>
  <si>
    <t>If all information was correctly entered on the previous tabs, there should be no need to type/enter anything in this sheet</t>
  </si>
  <si>
    <t>Tab: ROUTE FORM:</t>
  </si>
  <si>
    <t>Tick "Entire Workbook"</t>
  </si>
  <si>
    <t>Forward for approval cycle.</t>
  </si>
  <si>
    <t>EL</t>
  </si>
  <si>
    <t>Value of Electronical/Security Work</t>
  </si>
  <si>
    <t>Annual Cost of Employment (Item 4 above X 12months)</t>
  </si>
  <si>
    <t>Return travel to and from the site in excess of 100km to be specifically motivated to the Project Manager</t>
  </si>
  <si>
    <t>10% of Item 6 above</t>
  </si>
  <si>
    <t>Normal Annual Bonus (expressed per month)</t>
  </si>
  <si>
    <t>Fringe Benefits not included in 1 (PRM033-2)</t>
  </si>
  <si>
    <t>Costs Payable Due to Statutory Requirements (PRM033-2)</t>
  </si>
  <si>
    <t>Site Associated Allowances (if any) (PRM033-2)</t>
  </si>
  <si>
    <t>Basic Annual Salary (expressed per month)</t>
  </si>
  <si>
    <t>No of Months on Site</t>
  </si>
  <si>
    <t>5. Total Value of Contract: (Excluding VAT)</t>
  </si>
  <si>
    <t>Costs for all disciplines can be entered - the value for "building" will automatically appear as the difference between the Total and the sum of the others (civil, stuctural, electrical, mechanical and electronic)</t>
  </si>
  <si>
    <t>If no indication was entered on PRM033-1, both scenarios will be marked "not applicable"</t>
  </si>
  <si>
    <t xml:space="preserve">R/hour rate  </t>
  </si>
  <si>
    <r>
      <t xml:space="preserve">D/Major Projects: ~ D/Maintenance: ~ Chief Regional Project Manager </t>
    </r>
    <r>
      <rPr>
        <b/>
        <sz val="8"/>
        <rFont val="Arial"/>
        <family val="2"/>
      </rPr>
      <t>(delete which is not applicable</t>
    </r>
    <r>
      <rPr>
        <b/>
        <sz val="10"/>
        <rFont val="Arial"/>
        <family val="2"/>
      </rPr>
      <t>)</t>
    </r>
  </si>
  <si>
    <r>
      <t xml:space="preserve">Chief Director: Development Operations ~ Area Manager: …  </t>
    </r>
    <r>
      <rPr>
        <b/>
        <sz val="8"/>
        <rFont val="Arial"/>
        <family val="2"/>
      </rPr>
      <t>(delete which is not applicable)</t>
    </r>
  </si>
  <si>
    <t xml:space="preserve">Enter first letter of ONE Discipline only (no combination): "B" for Building, </t>
  </si>
  <si>
    <t>"S"for Structural, "C"for Civil, "E"for Electrical, "EL"for Electronical/Security, "M"for Mechanical.</t>
  </si>
  <si>
    <t>This Application Is for:</t>
  </si>
  <si>
    <t>Discipline</t>
  </si>
  <si>
    <t>From (Date)</t>
  </si>
  <si>
    <t>To (Date)</t>
  </si>
  <si>
    <t>Principal Agent / Project Manager</t>
  </si>
  <si>
    <t>Departmental Project Manager</t>
  </si>
  <si>
    <t>Qualification:</t>
  </si>
  <si>
    <t>SIGNED: DEPARTMENTAL PROJECT MANAGER</t>
  </si>
  <si>
    <t>Start by completing the forms by moving from the first tab to the next until PRM033-4</t>
  </si>
  <si>
    <t>Only type the required information in shaded cells  -  unshaded cells contain formulas etc, do not alter or remove these!</t>
  </si>
  <si>
    <t>The different forms, making up the complete submission, are spread over 4 forms plus a Route form, each as per tab at the bottom of worksheets.  NO SEPARATE ROUTE FORM REQUIRED</t>
  </si>
  <si>
    <t>This format makes provision for five site staff members.  If less are required, simply enter zeros in the remaining spaces where no names are entered and regard these as "full time", in other words replace the "#" on PRM033-1 with a "1".  If additional site staff personnel are required at a later stage, replace the zeros with actual data and the correct symbol against full or part time - this way the officials having to make decisions can always have the complete cost picture.</t>
  </si>
  <si>
    <t>Be sure to follow the method description exactly - see comments in certain cells</t>
  </si>
  <si>
    <t>One of two possibilities exist: site staff is either "full time" or "part time", depending on the entry on PRM033-1 - what was entered on PRM033-1 will automatically appear on this sheet.</t>
  </si>
  <si>
    <t>Go to File / Print ; in the box entitled: "Print What"</t>
  </si>
</sst>
</file>

<file path=xl/styles.xml><?xml version="1.0" encoding="utf-8"?>
<styleSheet xmlns="http://schemas.openxmlformats.org/spreadsheetml/2006/main">
  <numFmts count="29">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 #,##0_-;\-* #,##0_-;_-* &quot;-&quot;_-;_-@_-"/>
    <numFmt numFmtId="170" formatCode="_-&quot;R&quot;* #,##0.00_-;\-&quot;R&quot;* #,##0.00_-;_-&quot;R&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R&quot;#,##0.00"/>
    <numFmt numFmtId="181" formatCode="m/d"/>
    <numFmt numFmtId="182" formatCode="d\-mmm\-yy"/>
    <numFmt numFmtId="183" formatCode="000\-00\-0000"/>
    <numFmt numFmtId="184" formatCode="&quot;R&quot;\ #,##0.00"/>
  </numFmts>
  <fonts count="14">
    <font>
      <sz val="10"/>
      <name val="Arial"/>
      <family val="0"/>
    </font>
    <font>
      <b/>
      <sz val="10"/>
      <name val="Arial"/>
      <family val="2"/>
    </font>
    <font>
      <b/>
      <u val="single"/>
      <sz val="10"/>
      <name val="Arial"/>
      <family val="2"/>
    </font>
    <font>
      <i/>
      <sz val="10"/>
      <name val="Arial"/>
      <family val="2"/>
    </font>
    <font>
      <b/>
      <sz val="10"/>
      <color indexed="10"/>
      <name val="Arial"/>
      <family val="2"/>
    </font>
    <font>
      <sz val="10"/>
      <color indexed="10"/>
      <name val="Arial"/>
      <family val="2"/>
    </font>
    <font>
      <sz val="6"/>
      <name val="Arial"/>
      <family val="2"/>
    </font>
    <font>
      <b/>
      <sz val="36"/>
      <name val="Arial"/>
      <family val="2"/>
    </font>
    <font>
      <sz val="8"/>
      <name val="Tahoma"/>
      <family val="0"/>
    </font>
    <font>
      <b/>
      <sz val="8"/>
      <name val="Arial"/>
      <family val="2"/>
    </font>
    <font>
      <b/>
      <sz val="9"/>
      <name val="Arial"/>
      <family val="2"/>
    </font>
    <font>
      <b/>
      <sz val="9"/>
      <color indexed="10"/>
      <name val="Arial"/>
      <family val="2"/>
    </font>
    <font>
      <sz val="9"/>
      <name val="Arial"/>
      <family val="2"/>
    </font>
    <font>
      <b/>
      <sz val="12"/>
      <name val="Tahoma"/>
      <family val="2"/>
    </font>
  </fonts>
  <fills count="4">
    <fill>
      <patternFill/>
    </fill>
    <fill>
      <patternFill patternType="gray125"/>
    </fill>
    <fill>
      <patternFill patternType="solid">
        <fgColor indexed="47"/>
        <bgColor indexed="64"/>
      </patternFill>
    </fill>
    <fill>
      <patternFill patternType="solid">
        <fgColor indexed="60"/>
        <bgColor indexed="64"/>
      </patternFill>
    </fill>
  </fills>
  <borders count="49">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medium"/>
      <right style="medium"/>
      <top style="medium"/>
      <bottom style="mediu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color indexed="63"/>
      </top>
      <bottom style="medium"/>
    </border>
    <border>
      <left style="medium"/>
      <right>
        <color indexed="63"/>
      </right>
      <top>
        <color indexed="63"/>
      </top>
      <bottom style="medium"/>
    </border>
    <border>
      <left style="thin"/>
      <right style="thin"/>
      <top style="thin"/>
      <bottom>
        <color indexed="63"/>
      </bottom>
    </border>
    <border>
      <left style="medium"/>
      <right>
        <color indexed="63"/>
      </right>
      <top>
        <color indexed="63"/>
      </top>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thin"/>
      <right style="medium"/>
      <top style="thin"/>
      <bottom>
        <color indexed="63"/>
      </bottom>
    </border>
    <border>
      <left style="thin"/>
      <right style="thin"/>
      <top>
        <color indexed="63"/>
      </top>
      <bottom style="medium"/>
    </border>
    <border>
      <left style="thin"/>
      <right style="medium"/>
      <top>
        <color indexed="63"/>
      </top>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54">
    <xf numFmtId="0" fontId="0" fillId="0" borderId="0" xfId="0" applyAlignment="1">
      <alignment/>
    </xf>
    <xf numFmtId="0" fontId="1" fillId="0" borderId="0" xfId="0" applyFont="1" applyAlignment="1">
      <alignment/>
    </xf>
    <xf numFmtId="0" fontId="0" fillId="0" borderId="1" xfId="0" applyBorder="1" applyAlignment="1">
      <alignment/>
    </xf>
    <xf numFmtId="0" fontId="0" fillId="0" borderId="2" xfId="0" applyBorder="1" applyAlignment="1">
      <alignment/>
    </xf>
    <xf numFmtId="0" fontId="0" fillId="0" borderId="0" xfId="0" applyAlignment="1">
      <alignment horizontal="center"/>
    </xf>
    <xf numFmtId="0" fontId="1" fillId="0" borderId="3" xfId="0" applyFont="1" applyBorder="1" applyAlignment="1">
      <alignment horizontal="right"/>
    </xf>
    <xf numFmtId="180" fontId="0" fillId="0" borderId="0" xfId="0" applyNumberFormat="1" applyAlignment="1">
      <alignment/>
    </xf>
    <xf numFmtId="180" fontId="1" fillId="0" borderId="0" xfId="0" applyNumberFormat="1" applyFont="1" applyAlignment="1">
      <alignment/>
    </xf>
    <xf numFmtId="180" fontId="0" fillId="0" borderId="0" xfId="0" applyNumberFormat="1" applyBorder="1" applyAlignment="1">
      <alignment/>
    </xf>
    <xf numFmtId="180" fontId="0" fillId="0" borderId="3" xfId="0" applyNumberFormat="1" applyBorder="1" applyAlignment="1">
      <alignment/>
    </xf>
    <xf numFmtId="0" fontId="0" fillId="0" borderId="0" xfId="0" applyFill="1" applyBorder="1" applyAlignment="1">
      <alignment wrapText="1"/>
    </xf>
    <xf numFmtId="180" fontId="0" fillId="0" borderId="0" xfId="0" applyNumberFormat="1" applyFill="1" applyBorder="1" applyAlignment="1">
      <alignment wrapText="1"/>
    </xf>
    <xf numFmtId="0" fontId="2" fillId="0" borderId="0" xfId="0" applyFont="1" applyAlignment="1">
      <alignment/>
    </xf>
    <xf numFmtId="180" fontId="0" fillId="0" borderId="1" xfId="0" applyNumberFormat="1" applyBorder="1" applyAlignment="1">
      <alignment/>
    </xf>
    <xf numFmtId="0" fontId="1" fillId="0" borderId="1" xfId="0" applyFont="1" applyBorder="1" applyAlignment="1">
      <alignment/>
    </xf>
    <xf numFmtId="0" fontId="0" fillId="0" borderId="0" xfId="0" applyFont="1" applyAlignment="1">
      <alignment/>
    </xf>
    <xf numFmtId="180" fontId="0" fillId="0" borderId="0" xfId="0" applyNumberFormat="1" applyFont="1" applyAlignment="1">
      <alignment/>
    </xf>
    <xf numFmtId="0" fontId="0" fillId="0" borderId="0" xfId="0" applyAlignment="1">
      <alignment horizontal="right"/>
    </xf>
    <xf numFmtId="4" fontId="0" fillId="0" borderId="0" xfId="0" applyNumberFormat="1" applyFont="1" applyAlignment="1">
      <alignment/>
    </xf>
    <xf numFmtId="0" fontId="1" fillId="0" borderId="0" xfId="0" applyFont="1" applyFill="1" applyAlignment="1">
      <alignment/>
    </xf>
    <xf numFmtId="0" fontId="0" fillId="0" borderId="0" xfId="0" applyFill="1" applyAlignment="1">
      <alignment/>
    </xf>
    <xf numFmtId="180" fontId="0" fillId="0" borderId="0" xfId="0" applyNumberFormat="1" applyFill="1" applyAlignment="1">
      <alignment/>
    </xf>
    <xf numFmtId="180" fontId="0" fillId="0" borderId="4" xfId="0" applyNumberFormat="1" applyFont="1" applyBorder="1" applyAlignment="1">
      <alignment/>
    </xf>
    <xf numFmtId="0" fontId="0" fillId="0" borderId="0" xfId="0" applyBorder="1" applyAlignment="1">
      <alignment wrapText="1"/>
    </xf>
    <xf numFmtId="0" fontId="0" fillId="0" borderId="5" xfId="0" applyBorder="1" applyAlignment="1">
      <alignment/>
    </xf>
    <xf numFmtId="180" fontId="1" fillId="0" borderId="6" xfId="0" applyNumberFormat="1" applyFont="1" applyBorder="1" applyAlignment="1">
      <alignment/>
    </xf>
    <xf numFmtId="0" fontId="1" fillId="0" borderId="7" xfId="0" applyFont="1" applyBorder="1" applyAlignment="1">
      <alignment/>
    </xf>
    <xf numFmtId="0" fontId="1" fillId="0" borderId="8" xfId="0" applyFont="1" applyBorder="1" applyAlignment="1">
      <alignment horizontal="center"/>
    </xf>
    <xf numFmtId="0" fontId="1" fillId="0" borderId="9" xfId="0" applyFont="1" applyBorder="1" applyAlignment="1">
      <alignment horizontal="center"/>
    </xf>
    <xf numFmtId="0" fontId="0" fillId="0" borderId="0" xfId="0" applyAlignment="1">
      <alignment/>
    </xf>
    <xf numFmtId="182" fontId="0" fillId="0" borderId="0" xfId="0" applyNumberFormat="1" applyAlignment="1">
      <alignment/>
    </xf>
    <xf numFmtId="180" fontId="1" fillId="0" borderId="0" xfId="0" applyNumberFormat="1" applyFont="1" applyAlignment="1">
      <alignment horizontal="center"/>
    </xf>
    <xf numFmtId="182" fontId="1" fillId="0" borderId="0" xfId="0" applyNumberFormat="1" applyFont="1" applyAlignment="1">
      <alignment/>
    </xf>
    <xf numFmtId="182" fontId="0" fillId="0" borderId="0" xfId="0" applyNumberFormat="1" applyAlignment="1">
      <alignment/>
    </xf>
    <xf numFmtId="182" fontId="0" fillId="0" borderId="1" xfId="0" applyNumberFormat="1" applyBorder="1" applyAlignment="1">
      <alignment horizontal="left"/>
    </xf>
    <xf numFmtId="0" fontId="6" fillId="0" borderId="0" xfId="0" applyFont="1" applyAlignment="1">
      <alignment horizontal="right"/>
    </xf>
    <xf numFmtId="182" fontId="6" fillId="0" borderId="0" xfId="0" applyNumberFormat="1" applyFont="1" applyAlignment="1">
      <alignment/>
    </xf>
    <xf numFmtId="0" fontId="0" fillId="0" borderId="10" xfId="0" applyNumberFormat="1" applyFill="1" applyBorder="1" applyAlignment="1">
      <alignment horizontal="center" wrapText="1"/>
    </xf>
    <xf numFmtId="0" fontId="0" fillId="0" borderId="10" xfId="0" applyNumberFormat="1" applyFill="1" applyBorder="1" applyAlignment="1">
      <alignment horizontal="center" vertical="top"/>
    </xf>
    <xf numFmtId="0" fontId="1" fillId="0" borderId="10" xfId="0" applyNumberFormat="1" applyFont="1" applyBorder="1" applyAlignment="1">
      <alignment horizontal="center" vertical="top" wrapText="1"/>
    </xf>
    <xf numFmtId="0" fontId="0" fillId="0" borderId="0" xfId="0" applyFill="1" applyBorder="1" applyAlignment="1">
      <alignment horizontal="center" wrapText="1"/>
    </xf>
    <xf numFmtId="10" fontId="0" fillId="0" borderId="0" xfId="0" applyNumberFormat="1" applyAlignment="1">
      <alignment/>
    </xf>
    <xf numFmtId="10" fontId="0" fillId="0" borderId="10" xfId="0" applyNumberFormat="1" applyBorder="1" applyAlignment="1">
      <alignment/>
    </xf>
    <xf numFmtId="180" fontId="0" fillId="0" borderId="11" xfId="0" applyNumberFormat="1" applyBorder="1" applyAlignment="1">
      <alignment/>
    </xf>
    <xf numFmtId="0" fontId="1" fillId="0" borderId="10" xfId="0" applyFont="1" applyFill="1" applyBorder="1" applyAlignment="1">
      <alignment wrapText="1"/>
    </xf>
    <xf numFmtId="180" fontId="0" fillId="0" borderId="12" xfId="0" applyNumberFormat="1" applyBorder="1" applyAlignment="1">
      <alignment/>
    </xf>
    <xf numFmtId="180" fontId="0" fillId="0" borderId="13" xfId="0" applyNumberFormat="1" applyBorder="1" applyAlignment="1">
      <alignment/>
    </xf>
    <xf numFmtId="10" fontId="0" fillId="0" borderId="12" xfId="0" applyNumberFormat="1" applyBorder="1" applyAlignment="1">
      <alignment/>
    </xf>
    <xf numFmtId="10" fontId="0" fillId="0" borderId="13" xfId="0" applyNumberFormat="1" applyBorder="1" applyAlignment="1">
      <alignment/>
    </xf>
    <xf numFmtId="10" fontId="0" fillId="0" borderId="11" xfId="0" applyNumberFormat="1" applyBorder="1" applyAlignment="1">
      <alignment/>
    </xf>
    <xf numFmtId="0" fontId="0" fillId="0" borderId="0" xfId="0" applyAlignment="1">
      <alignment vertical="top"/>
    </xf>
    <xf numFmtId="0" fontId="0" fillId="0" borderId="14" xfId="0" applyBorder="1" applyAlignment="1">
      <alignment/>
    </xf>
    <xf numFmtId="0" fontId="0" fillId="0" borderId="15" xfId="0" applyBorder="1" applyAlignment="1">
      <alignment/>
    </xf>
    <xf numFmtId="180" fontId="0" fillId="0" borderId="15" xfId="0" applyNumberFormat="1" applyBorder="1" applyAlignment="1">
      <alignment/>
    </xf>
    <xf numFmtId="0" fontId="0" fillId="0" borderId="16" xfId="0" applyBorder="1" applyAlignment="1">
      <alignment/>
    </xf>
    <xf numFmtId="0" fontId="0" fillId="0" borderId="17" xfId="0" applyBorder="1" applyAlignment="1">
      <alignment/>
    </xf>
    <xf numFmtId="0" fontId="0" fillId="0" borderId="0" xfId="0" applyBorder="1" applyAlignment="1">
      <alignment/>
    </xf>
    <xf numFmtId="0" fontId="0" fillId="0" borderId="18" xfId="0" applyBorder="1" applyAlignment="1">
      <alignment/>
    </xf>
    <xf numFmtId="0" fontId="0" fillId="0" borderId="19" xfId="0" applyBorder="1" applyAlignment="1">
      <alignment/>
    </xf>
    <xf numFmtId="0" fontId="0" fillId="0" borderId="4" xfId="0" applyBorder="1" applyAlignment="1">
      <alignment/>
    </xf>
    <xf numFmtId="180" fontId="0" fillId="0" borderId="4" xfId="0" applyNumberFormat="1" applyBorder="1" applyAlignment="1">
      <alignment/>
    </xf>
    <xf numFmtId="0" fontId="0" fillId="0" borderId="20" xfId="0" applyBorder="1" applyAlignment="1">
      <alignment/>
    </xf>
    <xf numFmtId="0" fontId="6" fillId="0" borderId="0" xfId="0" applyFont="1" applyBorder="1" applyAlignment="1">
      <alignment horizontal="right"/>
    </xf>
    <xf numFmtId="182" fontId="6" fillId="0" borderId="0" xfId="0" applyNumberFormat="1" applyFont="1" applyBorder="1" applyAlignment="1">
      <alignment/>
    </xf>
    <xf numFmtId="0" fontId="1" fillId="0" borderId="17" xfId="0" applyFont="1" applyBorder="1" applyAlignment="1">
      <alignment/>
    </xf>
    <xf numFmtId="0" fontId="0" fillId="0" borderId="21" xfId="0" applyBorder="1" applyAlignment="1">
      <alignment/>
    </xf>
    <xf numFmtId="0" fontId="7" fillId="0" borderId="0" xfId="0" applyFont="1" applyAlignment="1">
      <alignment/>
    </xf>
    <xf numFmtId="0" fontId="1" fillId="0" borderId="8" xfId="0" applyFont="1" applyBorder="1" applyAlignment="1">
      <alignment/>
    </xf>
    <xf numFmtId="0" fontId="0" fillId="0" borderId="9" xfId="0" applyBorder="1" applyAlignment="1">
      <alignment/>
    </xf>
    <xf numFmtId="0" fontId="0" fillId="0" borderId="22" xfId="0" applyBorder="1" applyAlignment="1">
      <alignment/>
    </xf>
    <xf numFmtId="0" fontId="0" fillId="0" borderId="8" xfId="0" applyBorder="1" applyAlignment="1">
      <alignment/>
    </xf>
    <xf numFmtId="0" fontId="1" fillId="0" borderId="10" xfId="0" applyFont="1" applyBorder="1" applyAlignment="1">
      <alignment/>
    </xf>
    <xf numFmtId="0" fontId="1" fillId="0" borderId="4" xfId="0" applyFont="1" applyBorder="1" applyAlignment="1">
      <alignment horizontal="left"/>
    </xf>
    <xf numFmtId="0" fontId="1" fillId="0" borderId="21" xfId="0" applyFont="1" applyBorder="1" applyAlignment="1">
      <alignment horizontal="right"/>
    </xf>
    <xf numFmtId="0" fontId="0" fillId="0" borderId="23" xfId="0" applyBorder="1" applyAlignment="1">
      <alignment/>
    </xf>
    <xf numFmtId="0" fontId="0" fillId="0" borderId="0" xfId="0" applyFill="1" applyAlignment="1">
      <alignment horizontal="center"/>
    </xf>
    <xf numFmtId="0" fontId="0" fillId="0" borderId="0" xfId="0" applyAlignment="1">
      <alignment vertical="top" wrapText="1"/>
    </xf>
    <xf numFmtId="180" fontId="0" fillId="0" borderId="0" xfId="0" applyNumberFormat="1" applyFill="1" applyBorder="1" applyAlignment="1">
      <alignment/>
    </xf>
    <xf numFmtId="0" fontId="1" fillId="0" borderId="14" xfId="0" applyFont="1" applyBorder="1" applyAlignment="1">
      <alignment/>
    </xf>
    <xf numFmtId="0" fontId="1" fillId="0" borderId="24" xfId="0" applyFont="1" applyBorder="1" applyAlignment="1">
      <alignment/>
    </xf>
    <xf numFmtId="0" fontId="1" fillId="0" borderId="25" xfId="0" applyFont="1" applyBorder="1" applyAlignment="1">
      <alignment/>
    </xf>
    <xf numFmtId="0" fontId="1" fillId="0" borderId="26" xfId="0" applyFont="1" applyBorder="1" applyAlignment="1">
      <alignment/>
    </xf>
    <xf numFmtId="0" fontId="1" fillId="0" borderId="23" xfId="0" applyFont="1" applyBorder="1" applyAlignment="1">
      <alignment/>
    </xf>
    <xf numFmtId="0" fontId="0" fillId="0" borderId="27" xfId="0" applyBorder="1" applyAlignment="1">
      <alignment/>
    </xf>
    <xf numFmtId="0" fontId="1" fillId="0" borderId="28" xfId="0" applyFont="1" applyBorder="1" applyAlignment="1">
      <alignment/>
    </xf>
    <xf numFmtId="0" fontId="0" fillId="0" borderId="29" xfId="0" applyBorder="1" applyAlignment="1">
      <alignment/>
    </xf>
    <xf numFmtId="0" fontId="0" fillId="0" borderId="30" xfId="0" applyBorder="1" applyAlignment="1">
      <alignment/>
    </xf>
    <xf numFmtId="0" fontId="0" fillId="0" borderId="26" xfId="0" applyBorder="1" applyAlignment="1">
      <alignment/>
    </xf>
    <xf numFmtId="0" fontId="0" fillId="0" borderId="31" xfId="0" applyBorder="1" applyAlignment="1">
      <alignment/>
    </xf>
    <xf numFmtId="0" fontId="0" fillId="0" borderId="32" xfId="0" applyBorder="1" applyAlignment="1">
      <alignment/>
    </xf>
    <xf numFmtId="0" fontId="1" fillId="0" borderId="0" xfId="0" applyFont="1" applyFill="1" applyBorder="1" applyAlignment="1" applyProtection="1">
      <alignment/>
      <protection locked="0"/>
    </xf>
    <xf numFmtId="0" fontId="1" fillId="2" borderId="10" xfId="0" applyNumberFormat="1" applyFont="1" applyFill="1" applyBorder="1" applyAlignment="1" applyProtection="1" quotePrefix="1">
      <alignment horizontal="center" vertical="top" wrapText="1"/>
      <protection locked="0"/>
    </xf>
    <xf numFmtId="0" fontId="0" fillId="2" borderId="33" xfId="0" applyFill="1" applyBorder="1" applyAlignment="1" applyProtection="1">
      <alignment horizontal="left" wrapText="1"/>
      <protection locked="0"/>
    </xf>
    <xf numFmtId="0" fontId="0" fillId="2" borderId="34" xfId="0" applyFill="1" applyBorder="1" applyAlignment="1" applyProtection="1">
      <alignment horizontal="left" wrapText="1"/>
      <protection locked="0"/>
    </xf>
    <xf numFmtId="0" fontId="0" fillId="2" borderId="35" xfId="0" applyFill="1" applyBorder="1" applyAlignment="1" applyProtection="1">
      <alignment horizontal="left" wrapText="1"/>
      <protection locked="0"/>
    </xf>
    <xf numFmtId="0" fontId="0" fillId="2" borderId="33" xfId="0" applyFill="1" applyBorder="1" applyAlignment="1" applyProtection="1">
      <alignment wrapText="1"/>
      <protection locked="0"/>
    </xf>
    <xf numFmtId="0" fontId="0" fillId="2" borderId="25" xfId="0" applyFill="1" applyBorder="1" applyAlignment="1" applyProtection="1">
      <alignment horizontal="center" wrapText="1"/>
      <protection locked="0"/>
    </xf>
    <xf numFmtId="0" fontId="0" fillId="2" borderId="34" xfId="0" applyFill="1" applyBorder="1" applyAlignment="1" applyProtection="1">
      <alignment wrapText="1"/>
      <protection locked="0"/>
    </xf>
    <xf numFmtId="0" fontId="0" fillId="2" borderId="26" xfId="0" applyFill="1" applyBorder="1" applyAlignment="1" applyProtection="1">
      <alignment horizontal="center" wrapText="1"/>
      <protection locked="0"/>
    </xf>
    <xf numFmtId="0" fontId="0" fillId="2" borderId="35" xfId="0" applyFill="1" applyBorder="1" applyAlignment="1" applyProtection="1">
      <alignment wrapText="1"/>
      <protection locked="0"/>
    </xf>
    <xf numFmtId="0" fontId="0" fillId="2" borderId="32" xfId="0" applyFill="1" applyBorder="1" applyAlignment="1" applyProtection="1">
      <alignment horizontal="center" wrapText="1"/>
      <protection locked="0"/>
    </xf>
    <xf numFmtId="0" fontId="0" fillId="2" borderId="33" xfId="0" applyFill="1" applyBorder="1" applyAlignment="1" applyProtection="1">
      <alignment horizontal="center" wrapText="1"/>
      <protection locked="0"/>
    </xf>
    <xf numFmtId="0" fontId="0" fillId="2" borderId="25" xfId="0" applyFill="1" applyBorder="1" applyAlignment="1" applyProtection="1" quotePrefix="1">
      <alignment wrapText="1"/>
      <protection locked="0"/>
    </xf>
    <xf numFmtId="0" fontId="0" fillId="2" borderId="34" xfId="0" applyFill="1" applyBorder="1" applyAlignment="1" applyProtection="1">
      <alignment horizontal="center" wrapText="1"/>
      <protection locked="0"/>
    </xf>
    <xf numFmtId="0" fontId="0" fillId="2" borderId="26" xfId="0" applyFill="1" applyBorder="1" applyAlignment="1" applyProtection="1">
      <alignment wrapText="1"/>
      <protection locked="0"/>
    </xf>
    <xf numFmtId="0" fontId="0" fillId="2" borderId="35" xfId="0" applyFill="1" applyBorder="1" applyAlignment="1" applyProtection="1">
      <alignment horizontal="center" wrapText="1"/>
      <protection locked="0"/>
    </xf>
    <xf numFmtId="0" fontId="0" fillId="2" borderId="32" xfId="0" applyFill="1" applyBorder="1" applyAlignment="1" applyProtection="1">
      <alignment wrapText="1"/>
      <protection locked="0"/>
    </xf>
    <xf numFmtId="49" fontId="1" fillId="2" borderId="25" xfId="0" applyNumberFormat="1" applyFont="1" applyFill="1" applyBorder="1" applyAlignment="1" applyProtection="1">
      <alignment horizontal="center"/>
      <protection locked="0"/>
    </xf>
    <xf numFmtId="0" fontId="0" fillId="2" borderId="10" xfId="0" applyFont="1" applyFill="1" applyBorder="1" applyAlignment="1" applyProtection="1">
      <alignment horizontal="center"/>
      <protection locked="0"/>
    </xf>
    <xf numFmtId="0" fontId="0" fillId="2" borderId="10" xfId="0" applyFill="1" applyBorder="1" applyAlignment="1" applyProtection="1">
      <alignment horizontal="center"/>
      <protection locked="0"/>
    </xf>
    <xf numFmtId="49" fontId="1" fillId="2" borderId="26" xfId="0" applyNumberFormat="1" applyFont="1" applyFill="1" applyBorder="1" applyAlignment="1" applyProtection="1">
      <alignment horizontal="center"/>
      <protection locked="0"/>
    </xf>
    <xf numFmtId="49" fontId="1" fillId="2" borderId="32" xfId="0" applyNumberFormat="1" applyFont="1" applyFill="1" applyBorder="1" applyAlignment="1" applyProtection="1">
      <alignment horizontal="center"/>
      <protection locked="0"/>
    </xf>
    <xf numFmtId="182" fontId="0" fillId="2" borderId="1" xfId="0" applyNumberFormat="1" applyFill="1" applyBorder="1" applyAlignment="1" applyProtection="1">
      <alignment horizontal="left"/>
      <protection locked="0"/>
    </xf>
    <xf numFmtId="180" fontId="0" fillId="2" borderId="1" xfId="0" applyNumberFormat="1" applyFill="1" applyBorder="1" applyAlignment="1" applyProtection="1">
      <alignment/>
      <protection locked="0"/>
    </xf>
    <xf numFmtId="180" fontId="0" fillId="2" borderId="3" xfId="0" applyNumberFormat="1" applyFill="1" applyBorder="1" applyAlignment="1" applyProtection="1">
      <alignment/>
      <protection locked="0"/>
    </xf>
    <xf numFmtId="0" fontId="0" fillId="2" borderId="1" xfId="0" applyFill="1" applyBorder="1" applyAlignment="1" applyProtection="1">
      <alignment/>
      <protection locked="0"/>
    </xf>
    <xf numFmtId="0" fontId="0" fillId="2" borderId="2" xfId="0" applyFill="1" applyBorder="1" applyAlignment="1" applyProtection="1">
      <alignment/>
      <protection locked="0"/>
    </xf>
    <xf numFmtId="0" fontId="0" fillId="2" borderId="3" xfId="0" applyFill="1" applyBorder="1" applyAlignment="1" applyProtection="1">
      <alignment/>
      <protection locked="0"/>
    </xf>
    <xf numFmtId="180" fontId="0" fillId="2" borderId="0" xfId="0" applyNumberFormat="1" applyFont="1" applyFill="1" applyAlignment="1" applyProtection="1">
      <alignment/>
      <protection locked="0"/>
    </xf>
    <xf numFmtId="2" fontId="0" fillId="2" borderId="0" xfId="0" applyNumberFormat="1" applyFont="1" applyFill="1" applyAlignment="1" applyProtection="1">
      <alignment/>
      <protection locked="0"/>
    </xf>
    <xf numFmtId="4" fontId="0" fillId="2" borderId="0" xfId="0" applyNumberFormat="1" applyFont="1" applyFill="1" applyAlignment="1" applyProtection="1">
      <alignment/>
      <protection locked="0"/>
    </xf>
    <xf numFmtId="180" fontId="0" fillId="0" borderId="4" xfId="0" applyNumberFormat="1" applyFont="1" applyBorder="1" applyAlignment="1" applyProtection="1">
      <alignment/>
      <protection locked="0"/>
    </xf>
    <xf numFmtId="0" fontId="1" fillId="0" borderId="10" xfId="0" applyFont="1" applyFill="1" applyBorder="1" applyAlignment="1">
      <alignment textRotation="90" wrapText="1"/>
    </xf>
    <xf numFmtId="0" fontId="1" fillId="0" borderId="10" xfId="0" applyFont="1" applyBorder="1" applyAlignment="1">
      <alignment textRotation="90" wrapText="1"/>
    </xf>
    <xf numFmtId="0" fontId="0" fillId="0" borderId="0" xfId="0" applyNumberFormat="1" applyFill="1" applyBorder="1" applyAlignment="1">
      <alignment horizontal="center" wrapText="1"/>
    </xf>
    <xf numFmtId="0" fontId="0" fillId="0" borderId="0" xfId="0" applyFill="1" applyBorder="1" applyAlignment="1">
      <alignment horizontal="left" wrapText="1"/>
    </xf>
    <xf numFmtId="0" fontId="0" fillId="3" borderId="15" xfId="0" applyFill="1" applyBorder="1" applyAlignment="1">
      <alignment/>
    </xf>
    <xf numFmtId="0" fontId="0" fillId="3" borderId="0" xfId="0" applyFill="1" applyBorder="1" applyAlignment="1">
      <alignment/>
    </xf>
    <xf numFmtId="0" fontId="0" fillId="3" borderId="4" xfId="0" applyFill="1" applyBorder="1" applyAlignment="1">
      <alignment/>
    </xf>
    <xf numFmtId="182" fontId="0" fillId="2" borderId="10" xfId="0" applyNumberFormat="1" applyFill="1" applyBorder="1" applyAlignment="1" applyProtection="1">
      <alignment wrapText="1"/>
      <protection locked="0"/>
    </xf>
    <xf numFmtId="182" fontId="0" fillId="2" borderId="10" xfId="0" applyNumberFormat="1" applyFill="1" applyBorder="1" applyAlignment="1" applyProtection="1">
      <alignment/>
      <protection locked="0"/>
    </xf>
    <xf numFmtId="0" fontId="2" fillId="0" borderId="0" xfId="0" applyNumberFormat="1" applyFont="1" applyBorder="1" applyAlignment="1" applyProtection="1">
      <alignment horizontal="left"/>
      <protection/>
    </xf>
    <xf numFmtId="0" fontId="0" fillId="0" borderId="0" xfId="0" applyAlignment="1" applyProtection="1">
      <alignment/>
      <protection/>
    </xf>
    <xf numFmtId="0" fontId="1" fillId="0" borderId="0" xfId="0" applyFont="1" applyAlignment="1" applyProtection="1">
      <alignment/>
      <protection/>
    </xf>
    <xf numFmtId="0" fontId="2" fillId="0" borderId="0" xfId="0" applyNumberFormat="1" applyFont="1" applyBorder="1" applyAlignment="1" applyProtection="1" quotePrefix="1">
      <alignment horizontal="left"/>
      <protection/>
    </xf>
    <xf numFmtId="0" fontId="1" fillId="0" borderId="0" xfId="0" applyNumberFormat="1" applyFont="1" applyAlignment="1" applyProtection="1">
      <alignment horizontal="left"/>
      <protection/>
    </xf>
    <xf numFmtId="0" fontId="1" fillId="0" borderId="0" xfId="0" applyNumberFormat="1" applyFont="1" applyAlignment="1" applyProtection="1" quotePrefix="1">
      <alignment horizontal="left"/>
      <protection/>
    </xf>
    <xf numFmtId="180" fontId="0" fillId="0" borderId="0" xfId="0" applyNumberFormat="1" applyAlignment="1" applyProtection="1">
      <alignment/>
      <protection/>
    </xf>
    <xf numFmtId="0" fontId="0" fillId="0" borderId="0" xfId="0" applyNumberFormat="1" applyFill="1" applyBorder="1" applyAlignment="1" applyProtection="1">
      <alignment horizontal="left"/>
      <protection/>
    </xf>
    <xf numFmtId="0" fontId="0" fillId="0" borderId="0" xfId="0" applyFill="1" applyBorder="1" applyAlignment="1" applyProtection="1">
      <alignment/>
      <protection/>
    </xf>
    <xf numFmtId="180" fontId="0" fillId="0" borderId="0" xfId="0" applyNumberFormat="1" applyFill="1" applyBorder="1" applyAlignment="1" applyProtection="1">
      <alignment/>
      <protection/>
    </xf>
    <xf numFmtId="0" fontId="0" fillId="0" borderId="0" xfId="0" applyNumberFormat="1" applyFill="1" applyBorder="1" applyAlignment="1" applyProtection="1" quotePrefix="1">
      <alignment horizontal="left"/>
      <protection/>
    </xf>
    <xf numFmtId="0" fontId="1" fillId="0" borderId="0" xfId="0" applyNumberFormat="1" applyFont="1" applyFill="1" applyBorder="1" applyAlignment="1" applyProtection="1" quotePrefix="1">
      <alignment horizontal="left"/>
      <protection/>
    </xf>
    <xf numFmtId="0" fontId="1" fillId="0" borderId="0" xfId="0" applyFont="1" applyAlignment="1" applyProtection="1">
      <alignment/>
      <protection/>
    </xf>
    <xf numFmtId="0" fontId="0" fillId="0" borderId="0" xfId="0" applyAlignment="1" applyProtection="1">
      <alignment/>
      <protection/>
    </xf>
    <xf numFmtId="180" fontId="1" fillId="0" borderId="0" xfId="0" applyNumberFormat="1" applyFont="1" applyAlignment="1" applyProtection="1">
      <alignment horizontal="center"/>
      <protection/>
    </xf>
    <xf numFmtId="0" fontId="1" fillId="0" borderId="0" xfId="0" applyFont="1" applyFill="1" applyBorder="1" applyAlignment="1" applyProtection="1">
      <alignment wrapText="1"/>
      <protection/>
    </xf>
    <xf numFmtId="0" fontId="10" fillId="0" borderId="0" xfId="0" applyFont="1" applyAlignment="1" applyProtection="1">
      <alignment wrapText="1"/>
      <protection/>
    </xf>
    <xf numFmtId="0" fontId="0" fillId="0" borderId="14" xfId="0" applyNumberFormat="1" applyFill="1" applyBorder="1" applyAlignment="1" applyProtection="1">
      <alignment horizontal="left"/>
      <protection/>
    </xf>
    <xf numFmtId="0" fontId="0" fillId="0" borderId="17" xfId="0" applyNumberFormat="1" applyFill="1" applyBorder="1" applyAlignment="1" applyProtection="1">
      <alignment horizontal="left"/>
      <protection/>
    </xf>
    <xf numFmtId="0" fontId="0" fillId="0" borderId="21" xfId="0" applyNumberFormat="1" applyFill="1" applyBorder="1" applyAlignment="1" applyProtection="1">
      <alignment horizontal="left"/>
      <protection/>
    </xf>
    <xf numFmtId="0" fontId="4" fillId="0" borderId="0" xfId="0" applyFont="1" applyFill="1" applyBorder="1" applyAlignment="1" applyProtection="1">
      <alignment wrapText="1"/>
      <protection/>
    </xf>
    <xf numFmtId="0" fontId="0" fillId="0" borderId="0" xfId="0" applyFill="1" applyBorder="1" applyAlignment="1" applyProtection="1">
      <alignment wrapText="1"/>
      <protection/>
    </xf>
    <xf numFmtId="0" fontId="1" fillId="0" borderId="0" xfId="0" applyNumberFormat="1" applyFont="1" applyFill="1" applyBorder="1" applyAlignment="1" applyProtection="1">
      <alignment horizontal="left"/>
      <protection/>
    </xf>
    <xf numFmtId="0" fontId="0" fillId="0" borderId="0" xfId="0" applyBorder="1" applyAlignment="1" applyProtection="1">
      <alignment wrapText="1"/>
      <protection/>
    </xf>
    <xf numFmtId="0" fontId="1" fillId="0" borderId="0" xfId="0" applyFont="1" applyFill="1" applyBorder="1" applyAlignment="1" applyProtection="1">
      <alignment horizontal="left" wrapText="1"/>
      <protection/>
    </xf>
    <xf numFmtId="49" fontId="0" fillId="0" borderId="0" xfId="0" applyNumberFormat="1" applyFill="1" applyBorder="1" applyAlignment="1" applyProtection="1">
      <alignment wrapText="1"/>
      <protection/>
    </xf>
    <xf numFmtId="0" fontId="0" fillId="0" borderId="10" xfId="0" applyFill="1" applyBorder="1" applyAlignment="1" applyProtection="1">
      <alignment horizontal="center"/>
      <protection/>
    </xf>
    <xf numFmtId="0" fontId="0" fillId="0" borderId="0" xfId="0" applyNumberFormat="1" applyFill="1" applyBorder="1" applyAlignment="1" applyProtection="1">
      <alignment horizontal="left" wrapText="1"/>
      <protection/>
    </xf>
    <xf numFmtId="0" fontId="4" fillId="0" borderId="0" xfId="0" applyFont="1" applyFill="1" applyBorder="1" applyAlignment="1" applyProtection="1">
      <alignment/>
      <protection/>
    </xf>
    <xf numFmtId="0" fontId="5" fillId="0" borderId="0" xfId="0" applyFont="1" applyAlignment="1" applyProtection="1">
      <alignment/>
      <protection/>
    </xf>
    <xf numFmtId="0" fontId="4" fillId="0" borderId="4" xfId="0" applyFont="1" applyFill="1" applyBorder="1" applyAlignment="1" applyProtection="1">
      <alignment/>
      <protection/>
    </xf>
    <xf numFmtId="0" fontId="0" fillId="0" borderId="4" xfId="0" applyBorder="1" applyAlignment="1" applyProtection="1">
      <alignment/>
      <protection/>
    </xf>
    <xf numFmtId="0" fontId="5" fillId="0" borderId="4" xfId="0" applyFont="1" applyBorder="1" applyAlignment="1" applyProtection="1">
      <alignment/>
      <protection/>
    </xf>
    <xf numFmtId="0" fontId="0" fillId="0" borderId="4" xfId="0" applyFill="1" applyBorder="1" applyAlignment="1" applyProtection="1">
      <alignment wrapText="1"/>
      <protection/>
    </xf>
    <xf numFmtId="0" fontId="0" fillId="0" borderId="0" xfId="0" applyFill="1" applyBorder="1" applyAlignment="1" applyProtection="1">
      <alignment horizontal="center" wrapText="1"/>
      <protection/>
    </xf>
    <xf numFmtId="0" fontId="0" fillId="2" borderId="36" xfId="0" applyFill="1" applyBorder="1" applyAlignment="1" applyProtection="1">
      <alignment wrapText="1"/>
      <protection locked="0"/>
    </xf>
    <xf numFmtId="180" fontId="5" fillId="0" borderId="0" xfId="0" applyNumberFormat="1" applyFont="1" applyFill="1" applyBorder="1" applyAlignment="1" applyProtection="1">
      <alignment horizontal="center"/>
      <protection/>
    </xf>
    <xf numFmtId="180" fontId="0" fillId="0" borderId="0" xfId="0" applyNumberFormat="1" applyFill="1" applyBorder="1" applyAlignment="1" applyProtection="1">
      <alignment horizontal="center"/>
      <protection/>
    </xf>
    <xf numFmtId="0" fontId="1" fillId="0" borderId="1" xfId="0" applyNumberFormat="1" applyFont="1" applyBorder="1" applyAlignment="1" applyProtection="1">
      <alignment horizontal="left"/>
      <protection/>
    </xf>
    <xf numFmtId="0" fontId="0" fillId="0" borderId="1" xfId="0" applyBorder="1" applyAlignment="1" applyProtection="1">
      <alignment/>
      <protection/>
    </xf>
    <xf numFmtId="0" fontId="6" fillId="0" borderId="0" xfId="0" applyFont="1" applyAlignment="1" applyProtection="1">
      <alignment horizontal="right"/>
      <protection/>
    </xf>
    <xf numFmtId="182" fontId="6" fillId="0" borderId="0" xfId="0" applyNumberFormat="1" applyFont="1" applyAlignment="1" applyProtection="1">
      <alignment/>
      <protection/>
    </xf>
    <xf numFmtId="0" fontId="0" fillId="0" borderId="0" xfId="0" applyNumberFormat="1" applyAlignment="1" applyProtection="1">
      <alignment horizontal="left"/>
      <protection/>
    </xf>
    <xf numFmtId="0" fontId="1" fillId="0" borderId="0" xfId="0" applyFont="1" applyFill="1" applyBorder="1" applyAlignment="1" applyProtection="1">
      <alignment wrapText="1"/>
      <protection/>
    </xf>
    <xf numFmtId="0" fontId="0" fillId="2" borderId="37" xfId="0" applyFill="1" applyBorder="1" applyAlignment="1" applyProtection="1">
      <alignment wrapText="1"/>
      <protection locked="0"/>
    </xf>
    <xf numFmtId="0" fontId="0" fillId="2" borderId="38" xfId="0" applyFill="1" applyBorder="1" applyAlignment="1" applyProtection="1">
      <alignment wrapText="1"/>
      <protection locked="0"/>
    </xf>
    <xf numFmtId="0" fontId="0" fillId="0" borderId="0" xfId="0" applyBorder="1" applyAlignment="1" applyProtection="1">
      <alignment wrapText="1"/>
      <protection/>
    </xf>
    <xf numFmtId="180" fontId="0" fillId="2" borderId="23" xfId="0" applyNumberFormat="1" applyFont="1" applyFill="1" applyBorder="1" applyAlignment="1" applyProtection="1">
      <alignment horizontal="center"/>
      <protection locked="0"/>
    </xf>
    <xf numFmtId="180" fontId="0" fillId="2" borderId="19" xfId="0" applyNumberFormat="1" applyFont="1" applyFill="1" applyBorder="1" applyAlignment="1" applyProtection="1">
      <alignment horizontal="center"/>
      <protection locked="0"/>
    </xf>
    <xf numFmtId="180" fontId="0" fillId="2" borderId="23" xfId="0" applyNumberFormat="1" applyFill="1" applyBorder="1" applyAlignment="1" applyProtection="1">
      <alignment horizontal="center"/>
      <protection locked="0"/>
    </xf>
    <xf numFmtId="180" fontId="0" fillId="2" borderId="19" xfId="0" applyNumberFormat="1" applyFill="1" applyBorder="1" applyAlignment="1" applyProtection="1">
      <alignment horizontal="center"/>
      <protection locked="0"/>
    </xf>
    <xf numFmtId="180" fontId="0" fillId="2" borderId="39" xfId="0" applyNumberFormat="1" applyFill="1" applyBorder="1" applyAlignment="1" applyProtection="1">
      <alignment horizontal="center"/>
      <protection locked="0"/>
    </xf>
    <xf numFmtId="0" fontId="0" fillId="0" borderId="40" xfId="0" applyBorder="1" applyAlignment="1" applyProtection="1">
      <alignment horizontal="center"/>
      <protection locked="0"/>
    </xf>
    <xf numFmtId="0" fontId="11" fillId="0" borderId="0" xfId="0" applyFont="1" applyFill="1" applyBorder="1" applyAlignment="1" applyProtection="1">
      <alignment/>
      <protection/>
    </xf>
    <xf numFmtId="0" fontId="12" fillId="0" borderId="0" xfId="0" applyFont="1" applyAlignment="1" applyProtection="1">
      <alignment/>
      <protection/>
    </xf>
    <xf numFmtId="180" fontId="1" fillId="2" borderId="37" xfId="0" applyNumberFormat="1" applyFont="1" applyFill="1" applyBorder="1" applyAlignment="1" applyProtection="1">
      <alignment horizontal="center"/>
      <protection locked="0"/>
    </xf>
    <xf numFmtId="180" fontId="0" fillId="2" borderId="36" xfId="0" applyNumberFormat="1" applyFill="1" applyBorder="1" applyAlignment="1" applyProtection="1">
      <alignment/>
      <protection locked="0"/>
    </xf>
    <xf numFmtId="180" fontId="0" fillId="0" borderId="41" xfId="0" applyNumberFormat="1" applyFont="1" applyFill="1" applyBorder="1" applyAlignment="1" applyProtection="1">
      <alignment horizontal="center"/>
      <protection/>
    </xf>
    <xf numFmtId="180" fontId="0" fillId="0" borderId="42" xfId="0" applyNumberFormat="1" applyFont="1" applyFill="1" applyBorder="1" applyAlignment="1" applyProtection="1">
      <alignment horizontal="center"/>
      <protection/>
    </xf>
    <xf numFmtId="0" fontId="0" fillId="0" borderId="21" xfId="0" applyNumberFormat="1" applyFill="1" applyBorder="1" applyAlignment="1" applyProtection="1">
      <alignment horizontal="left" wrapText="1"/>
      <protection/>
    </xf>
    <xf numFmtId="0" fontId="0" fillId="0" borderId="4" xfId="0" applyBorder="1" applyAlignment="1" applyProtection="1">
      <alignment wrapText="1"/>
      <protection/>
    </xf>
    <xf numFmtId="0" fontId="0" fillId="0" borderId="14" xfId="0" applyNumberFormat="1" applyFill="1" applyBorder="1" applyAlignment="1" applyProtection="1">
      <alignment horizontal="left" wrapText="1"/>
      <protection/>
    </xf>
    <xf numFmtId="0" fontId="0" fillId="0" borderId="15" xfId="0" applyBorder="1" applyAlignment="1" applyProtection="1">
      <alignment wrapText="1"/>
      <protection/>
    </xf>
    <xf numFmtId="0" fontId="0" fillId="0" borderId="17" xfId="0" applyNumberFormat="1" applyFill="1" applyBorder="1" applyAlignment="1" applyProtection="1">
      <alignment horizontal="left" wrapText="1"/>
      <protection/>
    </xf>
    <xf numFmtId="180" fontId="0" fillId="2" borderId="21" xfId="0" applyNumberFormat="1" applyFill="1" applyBorder="1" applyAlignment="1" applyProtection="1">
      <alignment horizontal="center"/>
      <protection locked="0"/>
    </xf>
    <xf numFmtId="180" fontId="0" fillId="2" borderId="20" xfId="0" applyNumberFormat="1" applyFill="1" applyBorder="1" applyAlignment="1" applyProtection="1">
      <alignment horizontal="center"/>
      <protection locked="0"/>
    </xf>
    <xf numFmtId="0" fontId="1" fillId="2" borderId="37" xfId="0" applyFont="1" applyFill="1" applyBorder="1" applyAlignment="1" applyProtection="1">
      <alignment vertical="top" wrapText="1"/>
      <protection locked="0"/>
    </xf>
    <xf numFmtId="0" fontId="1" fillId="0" borderId="38" xfId="0" applyFont="1" applyBorder="1" applyAlignment="1" applyProtection="1">
      <alignment vertical="top" wrapText="1"/>
      <protection locked="0"/>
    </xf>
    <xf numFmtId="0" fontId="1" fillId="0" borderId="36" xfId="0" applyFont="1" applyBorder="1" applyAlignment="1" applyProtection="1">
      <alignment vertical="top" wrapText="1"/>
      <protection locked="0"/>
    </xf>
    <xf numFmtId="0" fontId="0" fillId="2" borderId="34" xfId="0" applyFill="1" applyBorder="1" applyAlignment="1" applyProtection="1">
      <alignment horizontal="left" wrapText="1"/>
      <protection locked="0"/>
    </xf>
    <xf numFmtId="0" fontId="0" fillId="2" borderId="43" xfId="0" applyFill="1" applyBorder="1" applyAlignment="1" applyProtection="1">
      <alignment horizontal="left" wrapText="1"/>
      <protection locked="0"/>
    </xf>
    <xf numFmtId="0" fontId="0" fillId="2" borderId="35" xfId="0" applyFill="1" applyBorder="1" applyAlignment="1" applyProtection="1">
      <alignment horizontal="left" wrapText="1"/>
      <protection locked="0"/>
    </xf>
    <xf numFmtId="0" fontId="0" fillId="2" borderId="44" xfId="0" applyFill="1" applyBorder="1" applyAlignment="1" applyProtection="1">
      <alignment horizontal="left" wrapText="1"/>
      <protection locked="0"/>
    </xf>
    <xf numFmtId="0" fontId="0" fillId="2" borderId="33" xfId="0" applyFill="1" applyBorder="1" applyAlignment="1" applyProtection="1">
      <alignment horizontal="left" wrapText="1"/>
      <protection locked="0"/>
    </xf>
    <xf numFmtId="0" fontId="0" fillId="2" borderId="45" xfId="0" applyFill="1" applyBorder="1" applyAlignment="1" applyProtection="1">
      <alignment horizontal="left" wrapText="1"/>
      <protection locked="0"/>
    </xf>
    <xf numFmtId="0" fontId="0" fillId="2" borderId="0" xfId="0" applyNumberFormat="1" applyFill="1" applyBorder="1" applyAlignment="1" applyProtection="1">
      <alignment horizontal="left" vertical="top" wrapText="1"/>
      <protection locked="0"/>
    </xf>
    <xf numFmtId="0" fontId="0" fillId="0" borderId="0" xfId="0" applyAlignment="1" applyProtection="1">
      <alignment vertical="top" wrapText="1"/>
      <protection locked="0"/>
    </xf>
    <xf numFmtId="0" fontId="1" fillId="0" borderId="38" xfId="0" applyNumberFormat="1" applyFont="1" applyFill="1" applyBorder="1" applyAlignment="1" applyProtection="1">
      <alignment horizontal="left"/>
      <protection/>
    </xf>
    <xf numFmtId="0" fontId="0" fillId="0" borderId="38" xfId="0" applyBorder="1" applyAlignment="1" applyProtection="1">
      <alignment/>
      <protection/>
    </xf>
    <xf numFmtId="0" fontId="1" fillId="0" borderId="0" xfId="0" applyNumberFormat="1" applyFont="1" applyFill="1" applyBorder="1" applyAlignment="1" applyProtection="1">
      <alignment horizontal="left" wrapText="1"/>
      <protection/>
    </xf>
    <xf numFmtId="0" fontId="1" fillId="0" borderId="0" xfId="0" applyFont="1" applyAlignment="1" applyProtection="1">
      <alignment wrapText="1"/>
      <protection/>
    </xf>
    <xf numFmtId="0" fontId="0" fillId="0" borderId="37" xfId="0" applyFill="1" applyBorder="1" applyAlignment="1">
      <alignment wrapText="1"/>
    </xf>
    <xf numFmtId="0" fontId="0" fillId="0" borderId="38" xfId="0" applyFill="1" applyBorder="1" applyAlignment="1">
      <alignment wrapText="1"/>
    </xf>
    <xf numFmtId="180" fontId="0" fillId="0" borderId="36" xfId="0" applyNumberFormat="1" applyFill="1" applyBorder="1" applyAlignment="1">
      <alignment wrapText="1"/>
    </xf>
    <xf numFmtId="0" fontId="1" fillId="0" borderId="37" xfId="0" applyFont="1" applyFill="1" applyBorder="1" applyAlignment="1">
      <alignment vertical="top" wrapText="1"/>
    </xf>
    <xf numFmtId="0" fontId="1" fillId="0" borderId="38" xfId="0" applyFont="1" applyBorder="1" applyAlignment="1">
      <alignment vertical="top" wrapText="1"/>
    </xf>
    <xf numFmtId="0" fontId="1" fillId="0" borderId="36" xfId="0" applyFont="1" applyBorder="1" applyAlignment="1">
      <alignment vertical="top" wrapText="1"/>
    </xf>
    <xf numFmtId="0" fontId="0" fillId="0" borderId="34" xfId="0" applyBorder="1" applyAlignment="1">
      <alignment wrapText="1"/>
    </xf>
    <xf numFmtId="0" fontId="0" fillId="0" borderId="0" xfId="0" applyBorder="1" applyAlignment="1">
      <alignment wrapText="1"/>
    </xf>
    <xf numFmtId="0" fontId="0" fillId="0" borderId="43" xfId="0" applyBorder="1" applyAlignment="1">
      <alignment wrapText="1"/>
    </xf>
    <xf numFmtId="0" fontId="0" fillId="0" borderId="46" xfId="0" applyBorder="1" applyAlignment="1">
      <alignment wrapText="1"/>
    </xf>
    <xf numFmtId="0" fontId="0" fillId="0" borderId="1" xfId="0" applyBorder="1" applyAlignment="1">
      <alignment wrapText="1"/>
    </xf>
    <xf numFmtId="0" fontId="0" fillId="0" borderId="47" xfId="0" applyBorder="1" applyAlignment="1">
      <alignment wrapText="1"/>
    </xf>
    <xf numFmtId="0" fontId="1" fillId="0" borderId="37" xfId="0" applyFont="1" applyFill="1" applyBorder="1" applyAlignment="1">
      <alignment wrapText="1"/>
    </xf>
    <xf numFmtId="0" fontId="1" fillId="0" borderId="38" xfId="0" applyFont="1" applyFill="1" applyBorder="1" applyAlignment="1">
      <alignment wrapText="1"/>
    </xf>
    <xf numFmtId="180" fontId="1" fillId="0" borderId="36" xfId="0" applyNumberFormat="1" applyFont="1" applyFill="1" applyBorder="1" applyAlignment="1">
      <alignment wrapText="1"/>
    </xf>
    <xf numFmtId="0" fontId="6" fillId="0" borderId="43" xfId="0" applyFont="1" applyBorder="1" applyAlignment="1">
      <alignment textRotation="90" wrapText="1"/>
    </xf>
    <xf numFmtId="0" fontId="0" fillId="0" borderId="37" xfId="0" applyFill="1" applyBorder="1" applyAlignment="1">
      <alignment vertical="top" wrapText="1"/>
    </xf>
    <xf numFmtId="0" fontId="0" fillId="0" borderId="38" xfId="0" applyBorder="1" applyAlignment="1">
      <alignment vertical="top" wrapText="1"/>
    </xf>
    <xf numFmtId="0" fontId="0" fillId="0" borderId="36" xfId="0" applyBorder="1" applyAlignment="1">
      <alignment vertical="top" wrapText="1"/>
    </xf>
    <xf numFmtId="0" fontId="0" fillId="0" borderId="0" xfId="0" applyFill="1" applyBorder="1" applyAlignment="1">
      <alignment vertical="top" wrapText="1"/>
    </xf>
    <xf numFmtId="0" fontId="0" fillId="0" borderId="0" xfId="0" applyAlignment="1">
      <alignment vertical="top" wrapText="1"/>
    </xf>
    <xf numFmtId="0" fontId="1" fillId="0" borderId="48" xfId="0" applyFont="1" applyBorder="1" applyAlignment="1">
      <alignment/>
    </xf>
    <xf numFmtId="0" fontId="0" fillId="0" borderId="48" xfId="0" applyBorder="1" applyAlignment="1">
      <alignment/>
    </xf>
    <xf numFmtId="0" fontId="0" fillId="0" borderId="4" xfId="0" applyBorder="1" applyAlignment="1">
      <alignment/>
    </xf>
    <xf numFmtId="0" fontId="0" fillId="0" borderId="38" xfId="0" applyFill="1" applyBorder="1" applyAlignment="1">
      <alignment vertical="top" wrapText="1"/>
    </xf>
    <xf numFmtId="0" fontId="0" fillId="0" borderId="38" xfId="0" applyBorder="1" applyAlignment="1">
      <alignment wrapText="1"/>
    </xf>
    <xf numFmtId="0" fontId="0" fillId="0" borderId="36" xfId="0" applyBorder="1" applyAlignment="1">
      <alignment wrapText="1"/>
    </xf>
    <xf numFmtId="0" fontId="1" fillId="0" borderId="0" xfId="0" applyFont="1" applyFill="1" applyBorder="1" applyAlignment="1">
      <alignment vertical="top" wrapText="1"/>
    </xf>
    <xf numFmtId="0" fontId="0" fillId="0" borderId="0" xfId="0" applyAlignment="1">
      <alignment/>
    </xf>
    <xf numFmtId="0" fontId="0" fillId="0" borderId="14" xfId="0" applyNumberFormat="1" applyFill="1" applyBorder="1" applyAlignment="1">
      <alignment horizontal="left" vertical="top" wrapText="1"/>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21" xfId="0" applyBorder="1" applyAlignment="1">
      <alignment wrapText="1"/>
    </xf>
    <xf numFmtId="0" fontId="0" fillId="0" borderId="4" xfId="0" applyBorder="1" applyAlignment="1">
      <alignment wrapText="1"/>
    </xf>
    <xf numFmtId="0" fontId="0" fillId="0" borderId="20" xfId="0" applyBorder="1" applyAlignment="1">
      <alignment wrapText="1"/>
    </xf>
    <xf numFmtId="0" fontId="1" fillId="0" borderId="17" xfId="0" applyFont="1" applyBorder="1" applyAlignment="1">
      <alignment vertical="top" wrapText="1"/>
    </xf>
    <xf numFmtId="0" fontId="1" fillId="0" borderId="0" xfId="0" applyFont="1" applyBorder="1" applyAlignment="1">
      <alignment vertical="top" wrapText="1"/>
    </xf>
    <xf numFmtId="0" fontId="1" fillId="0" borderId="18" xfId="0" applyFont="1" applyBorder="1" applyAlignment="1">
      <alignment vertical="top" wrapText="1"/>
    </xf>
    <xf numFmtId="0" fontId="0" fillId="0" borderId="0" xfId="0" applyAlignment="1">
      <alignment wrapText="1"/>
    </xf>
    <xf numFmtId="0" fontId="1"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209550</xdr:colOff>
      <xdr:row>39</xdr:row>
      <xdr:rowOff>0</xdr:rowOff>
    </xdr:from>
    <xdr:to>
      <xdr:col>4</xdr:col>
      <xdr:colOff>438150</xdr:colOff>
      <xdr:row>42</xdr:row>
      <xdr:rowOff>142875</xdr:rowOff>
    </xdr:to>
    <xdr:sp>
      <xdr:nvSpPr>
        <xdr:cNvPr id="1" name="AutoShape 2"/>
        <xdr:cNvSpPr>
          <a:spLocks/>
        </xdr:cNvSpPr>
      </xdr:nvSpPr>
      <xdr:spPr>
        <a:xfrm>
          <a:off x="5238750" y="7191375"/>
          <a:ext cx="1257300" cy="628650"/>
        </a:xfrm>
        <a:prstGeom prst="upArrowCallou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19</xdr:row>
      <xdr:rowOff>28575</xdr:rowOff>
    </xdr:from>
    <xdr:to>
      <xdr:col>4</xdr:col>
      <xdr:colOff>552450</xdr:colOff>
      <xdr:row>21</xdr:row>
      <xdr:rowOff>0</xdr:rowOff>
    </xdr:to>
    <xdr:sp>
      <xdr:nvSpPr>
        <xdr:cNvPr id="2" name="AutoShape 3"/>
        <xdr:cNvSpPr>
          <a:spLocks/>
        </xdr:cNvSpPr>
      </xdr:nvSpPr>
      <xdr:spPr>
        <a:xfrm>
          <a:off x="6067425" y="3724275"/>
          <a:ext cx="542925" cy="295275"/>
        </a:xfrm>
        <a:prstGeom prst="upArrowCallou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180"/>
  <sheetViews>
    <sheetView tabSelected="1" view="pageBreakPreview" zoomScaleNormal="70" zoomScaleSheetLayoutView="100" workbookViewId="0" topLeftCell="A3">
      <selection activeCell="D50" sqref="D50:E50"/>
    </sheetView>
  </sheetViews>
  <sheetFormatPr defaultColWidth="9.140625" defaultRowHeight="12.75"/>
  <cols>
    <col min="1" max="1" width="4.7109375" style="173" customWidth="1"/>
    <col min="2" max="2" width="31.57421875" style="132" customWidth="1"/>
    <col min="3" max="3" width="39.140625" style="132" customWidth="1"/>
    <col min="4" max="4" width="15.421875" style="132" customWidth="1"/>
    <col min="5" max="5" width="15.421875" style="137" customWidth="1"/>
    <col min="6" max="16384" width="7.8515625" style="132" customWidth="1"/>
  </cols>
  <sheetData>
    <row r="1" spans="1:5" ht="12.75">
      <c r="A1" s="131" t="s">
        <v>57</v>
      </c>
      <c r="E1" s="133"/>
    </row>
    <row r="2" spans="1:5" ht="12.75">
      <c r="A2" s="131"/>
      <c r="E2" s="133"/>
    </row>
    <row r="3" spans="1:5" ht="13.5" thickBot="1">
      <c r="A3" s="134" t="s">
        <v>52</v>
      </c>
      <c r="B3" s="133" t="s">
        <v>147</v>
      </c>
      <c r="E3" s="133"/>
    </row>
    <row r="4" spans="1:5" ht="13.5" thickBot="1">
      <c r="A4" s="135"/>
      <c r="B4" s="175"/>
      <c r="C4" s="176"/>
      <c r="D4" s="176"/>
      <c r="E4" s="166"/>
    </row>
    <row r="5" spans="1:2" ht="13.5" thickBot="1">
      <c r="A5" s="136" t="s">
        <v>53</v>
      </c>
      <c r="B5" s="133" t="s">
        <v>148</v>
      </c>
    </row>
    <row r="6" spans="1:5" ht="13.5" thickBot="1">
      <c r="A6" s="138"/>
      <c r="B6" s="175"/>
      <c r="C6" s="176"/>
      <c r="D6" s="176"/>
      <c r="E6" s="166"/>
    </row>
    <row r="7" spans="1:5" ht="13.5" thickBot="1">
      <c r="A7" s="136" t="s">
        <v>54</v>
      </c>
      <c r="B7" s="90" t="s">
        <v>139</v>
      </c>
      <c r="C7" s="139"/>
      <c r="D7" s="139"/>
      <c r="E7" s="140"/>
    </row>
    <row r="8" spans="1:5" ht="13.5" thickBot="1">
      <c r="A8" s="141"/>
      <c r="B8" s="175"/>
      <c r="C8" s="176"/>
      <c r="D8" s="176"/>
      <c r="E8" s="166"/>
    </row>
    <row r="9" spans="1:5" ht="13.5" thickBot="1">
      <c r="A9" s="142" t="s">
        <v>77</v>
      </c>
      <c r="B9" s="90" t="s">
        <v>140</v>
      </c>
      <c r="C9" s="139"/>
      <c r="D9" s="139"/>
      <c r="E9" s="140"/>
    </row>
    <row r="10" spans="1:5" ht="13.5" thickBot="1">
      <c r="A10" s="138"/>
      <c r="B10" s="175"/>
      <c r="C10" s="176"/>
      <c r="D10" s="176"/>
      <c r="E10" s="166"/>
    </row>
    <row r="11" spans="1:5" ht="12.75">
      <c r="A11" s="138"/>
      <c r="B11" s="139"/>
      <c r="C11" s="139"/>
      <c r="D11" s="139"/>
      <c r="E11" s="140"/>
    </row>
    <row r="12" spans="1:5" ht="13.5" thickBot="1">
      <c r="A12" s="143" t="s">
        <v>83</v>
      </c>
      <c r="B12" s="144"/>
      <c r="C12" s="144"/>
      <c r="D12" s="144"/>
      <c r="E12" s="145" t="s">
        <v>72</v>
      </c>
    </row>
    <row r="13" spans="1:5" ht="25.5" customHeight="1" thickBot="1">
      <c r="A13" s="197"/>
      <c r="B13" s="198"/>
      <c r="C13" s="198"/>
      <c r="D13" s="199"/>
      <c r="E13" s="91"/>
    </row>
    <row r="14" spans="1:5" ht="41.25" customHeight="1" thickBot="1">
      <c r="A14" s="208" t="s">
        <v>55</v>
      </c>
      <c r="B14" s="209"/>
      <c r="C14" s="139"/>
      <c r="D14" s="146" t="s">
        <v>149</v>
      </c>
      <c r="E14" s="147" t="s">
        <v>82</v>
      </c>
    </row>
    <row r="15" spans="1:5" ht="12.75">
      <c r="A15" s="148">
        <v>1</v>
      </c>
      <c r="B15" s="204"/>
      <c r="C15" s="205"/>
      <c r="D15" s="95"/>
      <c r="E15" s="96"/>
    </row>
    <row r="16" spans="1:5" ht="12.75">
      <c r="A16" s="149">
        <v>2</v>
      </c>
      <c r="B16" s="200"/>
      <c r="C16" s="201"/>
      <c r="D16" s="97"/>
      <c r="E16" s="98"/>
    </row>
    <row r="17" spans="1:5" ht="12.75">
      <c r="A17" s="149">
        <v>3</v>
      </c>
      <c r="B17" s="200"/>
      <c r="C17" s="201"/>
      <c r="D17" s="97"/>
      <c r="E17" s="98"/>
    </row>
    <row r="18" spans="1:5" ht="12.75">
      <c r="A18" s="149">
        <v>4</v>
      </c>
      <c r="B18" s="200"/>
      <c r="C18" s="201"/>
      <c r="D18" s="97"/>
      <c r="E18" s="98"/>
    </row>
    <row r="19" spans="1:5" ht="13.5" thickBot="1">
      <c r="A19" s="150">
        <v>5</v>
      </c>
      <c r="B19" s="202"/>
      <c r="C19" s="203"/>
      <c r="D19" s="99"/>
      <c r="E19" s="100"/>
    </row>
    <row r="20" spans="1:5" ht="12.75">
      <c r="A20" s="138"/>
      <c r="B20" s="151" t="s">
        <v>64</v>
      </c>
      <c r="D20" s="152"/>
      <c r="E20" s="152"/>
    </row>
    <row r="21" spans="1:5" ht="12.75">
      <c r="A21" s="184" t="s">
        <v>141</v>
      </c>
      <c r="B21" s="185"/>
      <c r="C21" s="185"/>
      <c r="D21" s="185"/>
      <c r="E21" s="185"/>
    </row>
    <row r="22" spans="1:5" ht="12.75">
      <c r="A22" s="184" t="s">
        <v>142</v>
      </c>
      <c r="B22" s="185"/>
      <c r="C22" s="185"/>
      <c r="D22" s="185"/>
      <c r="E22" s="185"/>
    </row>
    <row r="23" spans="1:5" ht="12.75">
      <c r="A23" s="133" t="s">
        <v>84</v>
      </c>
      <c r="B23" s="146"/>
      <c r="C23" s="146"/>
      <c r="D23" s="133"/>
      <c r="E23" s="146"/>
    </row>
    <row r="24" spans="1:5" ht="13.5" thickBot="1">
      <c r="A24" s="210"/>
      <c r="B24" s="211"/>
      <c r="C24" s="153" t="s">
        <v>58</v>
      </c>
      <c r="D24" s="146" t="s">
        <v>59</v>
      </c>
      <c r="E24" s="146" t="s">
        <v>60</v>
      </c>
    </row>
    <row r="25" spans="1:5" ht="12.75">
      <c r="A25" s="192">
        <f>B15</f>
        <v>0</v>
      </c>
      <c r="B25" s="193"/>
      <c r="C25" s="92"/>
      <c r="D25" s="101"/>
      <c r="E25" s="102"/>
    </row>
    <row r="26" spans="1:5" ht="12.75">
      <c r="A26" s="194">
        <f>B16</f>
        <v>0</v>
      </c>
      <c r="B26" s="177"/>
      <c r="C26" s="93"/>
      <c r="D26" s="103"/>
      <c r="E26" s="104"/>
    </row>
    <row r="27" spans="1:5" ht="12.75">
      <c r="A27" s="194">
        <f>B17</f>
        <v>0</v>
      </c>
      <c r="B27" s="177"/>
      <c r="C27" s="93"/>
      <c r="D27" s="103"/>
      <c r="E27" s="104"/>
    </row>
    <row r="28" spans="1:5" ht="12.75">
      <c r="A28" s="194">
        <f>B18</f>
        <v>0</v>
      </c>
      <c r="B28" s="177"/>
      <c r="C28" s="93"/>
      <c r="D28" s="103"/>
      <c r="E28" s="104"/>
    </row>
    <row r="29" spans="1:5" ht="13.5" thickBot="1">
      <c r="A29" s="190">
        <f>B19</f>
        <v>0</v>
      </c>
      <c r="B29" s="191"/>
      <c r="C29" s="94"/>
      <c r="D29" s="105"/>
      <c r="E29" s="106"/>
    </row>
    <row r="30" spans="1:5" ht="12.75">
      <c r="A30" s="153" t="s">
        <v>85</v>
      </c>
      <c r="B30" s="152"/>
      <c r="C30" s="152"/>
      <c r="D30" s="152"/>
      <c r="E30" s="152"/>
    </row>
    <row r="31" spans="1:5" ht="13.5" thickBot="1">
      <c r="A31" s="153"/>
      <c r="B31" s="146" t="s">
        <v>145</v>
      </c>
      <c r="C31" s="146" t="s">
        <v>146</v>
      </c>
      <c r="D31" s="152"/>
      <c r="E31" s="155" t="s">
        <v>61</v>
      </c>
    </row>
    <row r="32" spans="1:5" ht="13.5" thickBot="1">
      <c r="A32" s="138"/>
      <c r="B32" s="130"/>
      <c r="C32" s="129"/>
      <c r="D32" s="156"/>
      <c r="E32" s="157">
        <f>ROUND((C32-B32)/30.41666667,0)</f>
        <v>0</v>
      </c>
    </row>
    <row r="33" spans="1:5" ht="12.75">
      <c r="A33" s="153" t="s">
        <v>86</v>
      </c>
      <c r="B33" s="152"/>
      <c r="C33" s="152"/>
      <c r="D33" s="174"/>
      <c r="E33" s="174"/>
    </row>
    <row r="34" spans="1:5" ht="26.25" customHeight="1" thickBot="1">
      <c r="A34" s="153"/>
      <c r="B34" s="152"/>
      <c r="C34" s="146" t="s">
        <v>134</v>
      </c>
      <c r="D34" s="146" t="s">
        <v>62</v>
      </c>
      <c r="E34" s="146" t="s">
        <v>63</v>
      </c>
    </row>
    <row r="35" spans="1:5" ht="13.5" thickBot="1">
      <c r="A35" s="192">
        <f>B15</f>
        <v>0</v>
      </c>
      <c r="B35" s="193"/>
      <c r="C35" s="107"/>
      <c r="D35" s="108" t="s">
        <v>28</v>
      </c>
      <c r="E35" s="109" t="s">
        <v>28</v>
      </c>
    </row>
    <row r="36" spans="1:5" ht="13.5" thickBot="1">
      <c r="A36" s="194">
        <f>B16</f>
        <v>0</v>
      </c>
      <c r="B36" s="177"/>
      <c r="C36" s="110"/>
      <c r="D36" s="109" t="s">
        <v>28</v>
      </c>
      <c r="E36" s="108" t="s">
        <v>28</v>
      </c>
    </row>
    <row r="37" spans="1:5" ht="13.5" thickBot="1">
      <c r="A37" s="194">
        <f>B17</f>
        <v>0</v>
      </c>
      <c r="B37" s="177"/>
      <c r="C37" s="110"/>
      <c r="D37" s="109" t="s">
        <v>28</v>
      </c>
      <c r="E37" s="109" t="s">
        <v>28</v>
      </c>
    </row>
    <row r="38" spans="1:5" ht="13.5" thickBot="1">
      <c r="A38" s="194">
        <f>B18</f>
        <v>0</v>
      </c>
      <c r="B38" s="177"/>
      <c r="C38" s="110"/>
      <c r="D38" s="109" t="s">
        <v>28</v>
      </c>
      <c r="E38" s="109" t="s">
        <v>28</v>
      </c>
    </row>
    <row r="39" spans="1:5" ht="13.5" thickBot="1">
      <c r="A39" s="190">
        <f>B19</f>
        <v>0</v>
      </c>
      <c r="B39" s="191"/>
      <c r="C39" s="111"/>
      <c r="D39" s="109" t="s">
        <v>28</v>
      </c>
      <c r="E39" s="108" t="s">
        <v>28</v>
      </c>
    </row>
    <row r="40" spans="1:5" ht="12.75">
      <c r="A40" s="158"/>
      <c r="B40" s="154"/>
      <c r="C40" s="139"/>
      <c r="D40" s="139"/>
      <c r="E40" s="152"/>
    </row>
    <row r="41" spans="1:5" ht="12.75">
      <c r="A41" s="159" t="s">
        <v>64</v>
      </c>
      <c r="C41" s="160"/>
      <c r="D41" s="139"/>
      <c r="E41" s="152"/>
    </row>
    <row r="42" spans="1:5" ht="12.75">
      <c r="A42" s="159" t="s">
        <v>65</v>
      </c>
      <c r="C42" s="160"/>
      <c r="D42" s="139"/>
      <c r="E42" s="152"/>
    </row>
    <row r="43" spans="1:5" ht="13.5" thickBot="1">
      <c r="A43" s="161" t="s">
        <v>66</v>
      </c>
      <c r="B43" s="162"/>
      <c r="C43" s="163"/>
      <c r="D43" s="164"/>
      <c r="E43" s="152"/>
    </row>
    <row r="44" spans="1:5" ht="13.5" thickBot="1">
      <c r="A44" s="132"/>
      <c r="B44" s="152"/>
      <c r="C44" s="152"/>
      <c r="D44" s="153"/>
      <c r="E44" s="133"/>
    </row>
    <row r="45" spans="1:5" ht="13.5" thickBot="1">
      <c r="A45" s="153" t="s">
        <v>135</v>
      </c>
      <c r="B45" s="152"/>
      <c r="C45" s="152"/>
      <c r="D45" s="186"/>
      <c r="E45" s="187"/>
    </row>
    <row r="46" spans="1:5" ht="12.75">
      <c r="A46" s="132"/>
      <c r="B46" s="165" t="s">
        <v>42</v>
      </c>
      <c r="C46" s="138" t="s">
        <v>71</v>
      </c>
      <c r="D46" s="188">
        <f>D45-(SUM(D47:D51))</f>
        <v>0</v>
      </c>
      <c r="E46" s="189"/>
    </row>
    <row r="47" spans="1:5" ht="12.75">
      <c r="A47" s="132"/>
      <c r="B47" s="165" t="s">
        <v>44</v>
      </c>
      <c r="C47" s="138" t="s">
        <v>67</v>
      </c>
      <c r="D47" s="178"/>
      <c r="E47" s="179"/>
    </row>
    <row r="48" spans="1:5" ht="12.75">
      <c r="A48" s="132"/>
      <c r="B48" s="165" t="s">
        <v>87</v>
      </c>
      <c r="C48" s="138" t="s">
        <v>68</v>
      </c>
      <c r="D48" s="180"/>
      <c r="E48" s="181"/>
    </row>
    <row r="49" spans="1:5" ht="12.75">
      <c r="A49" s="132"/>
      <c r="B49" s="165" t="s">
        <v>88</v>
      </c>
      <c r="C49" s="138" t="s">
        <v>69</v>
      </c>
      <c r="D49" s="180"/>
      <c r="E49" s="181"/>
    </row>
    <row r="50" spans="1:5" ht="12.75">
      <c r="A50" s="132"/>
      <c r="B50" s="165" t="s">
        <v>124</v>
      </c>
      <c r="C50" s="138" t="s">
        <v>125</v>
      </c>
      <c r="D50" s="182"/>
      <c r="E50" s="183"/>
    </row>
    <row r="51" spans="1:5" ht="13.5" thickBot="1">
      <c r="A51" s="132"/>
      <c r="B51" s="165" t="s">
        <v>89</v>
      </c>
      <c r="C51" s="138" t="s">
        <v>70</v>
      </c>
      <c r="D51" s="195"/>
      <c r="E51" s="196"/>
    </row>
    <row r="52" spans="1:5" ht="12.75">
      <c r="A52" s="132"/>
      <c r="B52" s="152"/>
      <c r="C52" s="138"/>
      <c r="D52" s="167"/>
      <c r="E52" s="168"/>
    </row>
    <row r="53" spans="1:5" ht="12.75">
      <c r="A53" s="132"/>
      <c r="B53" s="152"/>
      <c r="C53" s="138"/>
      <c r="D53" s="167"/>
      <c r="E53" s="168"/>
    </row>
    <row r="54" spans="1:5" ht="12.75">
      <c r="A54" s="132"/>
      <c r="B54" s="152"/>
      <c r="C54" s="138"/>
      <c r="D54" s="167"/>
      <c r="E54" s="168"/>
    </row>
    <row r="55" spans="1:5" ht="12.75">
      <c r="A55" s="132"/>
      <c r="B55" s="152"/>
      <c r="C55" s="138"/>
      <c r="D55" s="167"/>
      <c r="E55" s="168"/>
    </row>
    <row r="56" spans="1:5" ht="12.75">
      <c r="A56" s="132"/>
      <c r="B56" s="152"/>
      <c r="C56" s="138"/>
      <c r="D56" s="167"/>
      <c r="E56" s="168"/>
    </row>
    <row r="57" spans="1:5" ht="12.75">
      <c r="A57" s="132"/>
      <c r="B57" s="152"/>
      <c r="C57" s="138"/>
      <c r="D57" s="167"/>
      <c r="E57" s="168"/>
    </row>
    <row r="58" spans="1:5" ht="12.75">
      <c r="A58" s="132"/>
      <c r="B58" s="152"/>
      <c r="C58" s="138"/>
      <c r="D58" s="168"/>
      <c r="E58" s="168"/>
    </row>
    <row r="59" spans="1:5" ht="12.75">
      <c r="A59" s="132"/>
      <c r="B59" s="152"/>
      <c r="C59" s="138"/>
      <c r="D59" s="168"/>
      <c r="E59" s="168"/>
    </row>
    <row r="60" spans="1:5" ht="12.75">
      <c r="A60" s="138"/>
      <c r="B60" s="139"/>
      <c r="C60" s="139"/>
      <c r="D60" s="139"/>
      <c r="E60" s="140"/>
    </row>
    <row r="61" spans="1:5" ht="12.75">
      <c r="A61" s="153" t="s">
        <v>56</v>
      </c>
      <c r="B61" s="139"/>
      <c r="C61" s="139"/>
      <c r="D61" s="139"/>
      <c r="E61" s="140"/>
    </row>
    <row r="62" spans="1:5" ht="12.75">
      <c r="A62" s="138"/>
      <c r="B62" s="139"/>
      <c r="C62" s="139"/>
      <c r="D62" s="139"/>
      <c r="E62" s="140"/>
    </row>
    <row r="63" spans="1:5" ht="12.75">
      <c r="A63" s="153">
        <f>B15</f>
        <v>0</v>
      </c>
      <c r="B63" s="139"/>
      <c r="C63" s="139"/>
      <c r="D63" s="139"/>
      <c r="E63" s="140"/>
    </row>
    <row r="64" spans="1:5" ht="12.75">
      <c r="A64" s="206"/>
      <c r="B64" s="207"/>
      <c r="C64" s="207"/>
      <c r="D64" s="207"/>
      <c r="E64" s="207"/>
    </row>
    <row r="65" spans="1:5" ht="12.75">
      <c r="A65" s="207"/>
      <c r="B65" s="207"/>
      <c r="C65" s="207"/>
      <c r="D65" s="207"/>
      <c r="E65" s="207"/>
    </row>
    <row r="66" spans="1:5" ht="12.75">
      <c r="A66" s="207"/>
      <c r="B66" s="207"/>
      <c r="C66" s="207"/>
      <c r="D66" s="207"/>
      <c r="E66" s="207"/>
    </row>
    <row r="67" spans="1:5" ht="12.75">
      <c r="A67" s="207"/>
      <c r="B67" s="207"/>
      <c r="C67" s="207"/>
      <c r="D67" s="207"/>
      <c r="E67" s="207"/>
    </row>
    <row r="68" spans="1:5" ht="12.75">
      <c r="A68" s="207"/>
      <c r="B68" s="207"/>
      <c r="C68" s="207"/>
      <c r="D68" s="207"/>
      <c r="E68" s="207"/>
    </row>
    <row r="69" spans="1:5" ht="12.75">
      <c r="A69" s="207"/>
      <c r="B69" s="207"/>
      <c r="C69" s="207"/>
      <c r="D69" s="207"/>
      <c r="E69" s="207"/>
    </row>
    <row r="70" spans="1:5" ht="12.75">
      <c r="A70" s="207"/>
      <c r="B70" s="207"/>
      <c r="C70" s="207"/>
      <c r="D70" s="207"/>
      <c r="E70" s="207"/>
    </row>
    <row r="71" spans="1:5" ht="12.75">
      <c r="A71" s="207"/>
      <c r="B71" s="207"/>
      <c r="C71" s="207"/>
      <c r="D71" s="207"/>
      <c r="E71" s="207"/>
    </row>
    <row r="72" spans="1:5" ht="12.75">
      <c r="A72" s="207"/>
      <c r="B72" s="207"/>
      <c r="C72" s="207"/>
      <c r="D72" s="207"/>
      <c r="E72" s="207"/>
    </row>
    <row r="73" spans="1:5" ht="12.75">
      <c r="A73" s="207"/>
      <c r="B73" s="207"/>
      <c r="C73" s="207"/>
      <c r="D73" s="207"/>
      <c r="E73" s="207"/>
    </row>
    <row r="74" spans="1:5" ht="12.75">
      <c r="A74" s="207"/>
      <c r="B74" s="207"/>
      <c r="C74" s="207"/>
      <c r="D74" s="207"/>
      <c r="E74" s="207"/>
    </row>
    <row r="75" spans="1:5" ht="12.75">
      <c r="A75" s="207"/>
      <c r="B75" s="207"/>
      <c r="C75" s="207"/>
      <c r="D75" s="207"/>
      <c r="E75" s="207"/>
    </row>
    <row r="76" spans="1:5" ht="12.75">
      <c r="A76" s="207"/>
      <c r="B76" s="207"/>
      <c r="C76" s="207"/>
      <c r="D76" s="207"/>
      <c r="E76" s="207"/>
    </row>
    <row r="77" spans="1:5" ht="12.75">
      <c r="A77" s="207"/>
      <c r="B77" s="207"/>
      <c r="C77" s="207"/>
      <c r="D77" s="207"/>
      <c r="E77" s="207"/>
    </row>
    <row r="78" spans="1:5" ht="12.75">
      <c r="A78" s="207"/>
      <c r="B78" s="207"/>
      <c r="C78" s="207"/>
      <c r="D78" s="207"/>
      <c r="E78" s="207"/>
    </row>
    <row r="79" spans="1:5" ht="12.75">
      <c r="A79" s="207"/>
      <c r="B79" s="207"/>
      <c r="C79" s="207"/>
      <c r="D79" s="207"/>
      <c r="E79" s="207"/>
    </row>
    <row r="80" spans="1:5" ht="12.75">
      <c r="A80" s="207"/>
      <c r="B80" s="207"/>
      <c r="C80" s="207"/>
      <c r="D80" s="207"/>
      <c r="E80" s="207"/>
    </row>
    <row r="81" spans="1:5" ht="12.75">
      <c r="A81" s="207"/>
      <c r="B81" s="207"/>
      <c r="C81" s="207"/>
      <c r="D81" s="207"/>
      <c r="E81" s="207"/>
    </row>
    <row r="82" spans="1:5" ht="12.75">
      <c r="A82" s="207"/>
      <c r="B82" s="207"/>
      <c r="C82" s="207"/>
      <c r="D82" s="207"/>
      <c r="E82" s="207"/>
    </row>
    <row r="83" spans="1:5" ht="12.75">
      <c r="A83" s="207"/>
      <c r="B83" s="207"/>
      <c r="C83" s="207"/>
      <c r="D83" s="207"/>
      <c r="E83" s="207"/>
    </row>
    <row r="84" spans="1:5" ht="12.75">
      <c r="A84" s="138"/>
      <c r="B84" s="139"/>
      <c r="C84" s="139"/>
      <c r="D84" s="139"/>
      <c r="E84" s="140"/>
    </row>
    <row r="85" spans="1:5" ht="12.75">
      <c r="A85" s="153">
        <f>B16</f>
        <v>0</v>
      </c>
      <c r="B85" s="139"/>
      <c r="C85" s="139"/>
      <c r="D85" s="139"/>
      <c r="E85" s="140"/>
    </row>
    <row r="86" spans="1:5" ht="12.75">
      <c r="A86" s="206"/>
      <c r="B86" s="207"/>
      <c r="C86" s="207"/>
      <c r="D86" s="207"/>
      <c r="E86" s="207"/>
    </row>
    <row r="87" spans="1:5" ht="12.75">
      <c r="A87" s="207"/>
      <c r="B87" s="207"/>
      <c r="C87" s="207"/>
      <c r="D87" s="207"/>
      <c r="E87" s="207"/>
    </row>
    <row r="88" spans="1:5" ht="12.75">
      <c r="A88" s="207"/>
      <c r="B88" s="207"/>
      <c r="C88" s="207"/>
      <c r="D88" s="207"/>
      <c r="E88" s="207"/>
    </row>
    <row r="89" spans="1:5" ht="12.75">
      <c r="A89" s="207"/>
      <c r="B89" s="207"/>
      <c r="C89" s="207"/>
      <c r="D89" s="207"/>
      <c r="E89" s="207"/>
    </row>
    <row r="90" spans="1:5" ht="12.75">
      <c r="A90" s="207"/>
      <c r="B90" s="207"/>
      <c r="C90" s="207"/>
      <c r="D90" s="207"/>
      <c r="E90" s="207"/>
    </row>
    <row r="91" spans="1:5" ht="12.75">
      <c r="A91" s="207"/>
      <c r="B91" s="207"/>
      <c r="C91" s="207"/>
      <c r="D91" s="207"/>
      <c r="E91" s="207"/>
    </row>
    <row r="92" spans="1:5" ht="12.75">
      <c r="A92" s="207"/>
      <c r="B92" s="207"/>
      <c r="C92" s="207"/>
      <c r="D92" s="207"/>
      <c r="E92" s="207"/>
    </row>
    <row r="93" spans="1:5" ht="12.75">
      <c r="A93" s="207"/>
      <c r="B93" s="207"/>
      <c r="C93" s="207"/>
      <c r="D93" s="207"/>
      <c r="E93" s="207"/>
    </row>
    <row r="94" spans="1:5" ht="12.75">
      <c r="A94" s="207"/>
      <c r="B94" s="207"/>
      <c r="C94" s="207"/>
      <c r="D94" s="207"/>
      <c r="E94" s="207"/>
    </row>
    <row r="95" spans="1:5" ht="12.75">
      <c r="A95" s="207"/>
      <c r="B95" s="207"/>
      <c r="C95" s="207"/>
      <c r="D95" s="207"/>
      <c r="E95" s="207"/>
    </row>
    <row r="96" spans="1:5" ht="12.75">
      <c r="A96" s="207"/>
      <c r="B96" s="207"/>
      <c r="C96" s="207"/>
      <c r="D96" s="207"/>
      <c r="E96" s="207"/>
    </row>
    <row r="97" spans="1:5" ht="12.75">
      <c r="A97" s="207"/>
      <c r="B97" s="207"/>
      <c r="C97" s="207"/>
      <c r="D97" s="207"/>
      <c r="E97" s="207"/>
    </row>
    <row r="98" spans="1:5" ht="12.75">
      <c r="A98" s="207"/>
      <c r="B98" s="207"/>
      <c r="C98" s="207"/>
      <c r="D98" s="207"/>
      <c r="E98" s="207"/>
    </row>
    <row r="99" spans="1:5" ht="12.75">
      <c r="A99" s="207"/>
      <c r="B99" s="207"/>
      <c r="C99" s="207"/>
      <c r="D99" s="207"/>
      <c r="E99" s="207"/>
    </row>
    <row r="100" spans="1:5" ht="12.75">
      <c r="A100" s="207"/>
      <c r="B100" s="207"/>
      <c r="C100" s="207"/>
      <c r="D100" s="207"/>
      <c r="E100" s="207"/>
    </row>
    <row r="101" spans="1:5" ht="12.75">
      <c r="A101" s="207"/>
      <c r="B101" s="207"/>
      <c r="C101" s="207"/>
      <c r="D101" s="207"/>
      <c r="E101" s="207"/>
    </row>
    <row r="102" spans="1:5" ht="12.75">
      <c r="A102" s="207"/>
      <c r="B102" s="207"/>
      <c r="C102" s="207"/>
      <c r="D102" s="207"/>
      <c r="E102" s="207"/>
    </row>
    <row r="103" spans="1:5" ht="12.75">
      <c r="A103" s="207"/>
      <c r="B103" s="207"/>
      <c r="C103" s="207"/>
      <c r="D103" s="207"/>
      <c r="E103" s="207"/>
    </row>
    <row r="104" spans="1:5" ht="12.75">
      <c r="A104" s="207"/>
      <c r="B104" s="207"/>
      <c r="C104" s="207"/>
      <c r="D104" s="207"/>
      <c r="E104" s="207"/>
    </row>
    <row r="105" spans="1:5" ht="12.75">
      <c r="A105" s="207"/>
      <c r="B105" s="207"/>
      <c r="C105" s="207"/>
      <c r="D105" s="207"/>
      <c r="E105" s="207"/>
    </row>
    <row r="106" spans="1:5" ht="12.75">
      <c r="A106" s="138"/>
      <c r="B106" s="139"/>
      <c r="C106" s="139"/>
      <c r="D106" s="139"/>
      <c r="E106" s="140"/>
    </row>
    <row r="107" spans="1:5" ht="12.75">
      <c r="A107" s="153">
        <f>B17</f>
        <v>0</v>
      </c>
      <c r="B107" s="139"/>
      <c r="C107" s="139"/>
      <c r="D107" s="139"/>
      <c r="E107" s="140"/>
    </row>
    <row r="108" spans="1:5" ht="12.75">
      <c r="A108" s="206"/>
      <c r="B108" s="207"/>
      <c r="C108" s="207"/>
      <c r="D108" s="207"/>
      <c r="E108" s="207"/>
    </row>
    <row r="109" spans="1:5" ht="12.75">
      <c r="A109" s="207"/>
      <c r="B109" s="207"/>
      <c r="C109" s="207"/>
      <c r="D109" s="207"/>
      <c r="E109" s="207"/>
    </row>
    <row r="110" spans="1:5" ht="12.75">
      <c r="A110" s="207"/>
      <c r="B110" s="207"/>
      <c r="C110" s="207"/>
      <c r="D110" s="207"/>
      <c r="E110" s="207"/>
    </row>
    <row r="111" spans="1:5" ht="12.75">
      <c r="A111" s="207"/>
      <c r="B111" s="207"/>
      <c r="C111" s="207"/>
      <c r="D111" s="207"/>
      <c r="E111" s="207"/>
    </row>
    <row r="112" spans="1:5" ht="12.75">
      <c r="A112" s="207"/>
      <c r="B112" s="207"/>
      <c r="C112" s="207"/>
      <c r="D112" s="207"/>
      <c r="E112" s="207"/>
    </row>
    <row r="113" spans="1:5" ht="12.75">
      <c r="A113" s="207"/>
      <c r="B113" s="207"/>
      <c r="C113" s="207"/>
      <c r="D113" s="207"/>
      <c r="E113" s="207"/>
    </row>
    <row r="114" spans="1:5" ht="12.75">
      <c r="A114" s="207"/>
      <c r="B114" s="207"/>
      <c r="C114" s="207"/>
      <c r="D114" s="207"/>
      <c r="E114" s="207"/>
    </row>
    <row r="115" spans="1:5" ht="12.75">
      <c r="A115" s="207"/>
      <c r="B115" s="207"/>
      <c r="C115" s="207"/>
      <c r="D115" s="207"/>
      <c r="E115" s="207"/>
    </row>
    <row r="116" spans="1:5" ht="12.75">
      <c r="A116" s="207"/>
      <c r="B116" s="207"/>
      <c r="C116" s="207"/>
      <c r="D116" s="207"/>
      <c r="E116" s="207"/>
    </row>
    <row r="117" spans="1:5" ht="12.75">
      <c r="A117" s="207"/>
      <c r="B117" s="207"/>
      <c r="C117" s="207"/>
      <c r="D117" s="207"/>
      <c r="E117" s="207"/>
    </row>
    <row r="118" spans="1:5" ht="12.75">
      <c r="A118" s="207"/>
      <c r="B118" s="207"/>
      <c r="C118" s="207"/>
      <c r="D118" s="207"/>
      <c r="E118" s="207"/>
    </row>
    <row r="119" spans="1:5" ht="12.75">
      <c r="A119" s="207"/>
      <c r="B119" s="207"/>
      <c r="C119" s="207"/>
      <c r="D119" s="207"/>
      <c r="E119" s="207"/>
    </row>
    <row r="120" spans="1:5" ht="12.75">
      <c r="A120" s="207"/>
      <c r="B120" s="207"/>
      <c r="C120" s="207"/>
      <c r="D120" s="207"/>
      <c r="E120" s="207"/>
    </row>
    <row r="121" spans="1:5" ht="12.75">
      <c r="A121" s="207"/>
      <c r="B121" s="207"/>
      <c r="C121" s="207"/>
      <c r="D121" s="207"/>
      <c r="E121" s="207"/>
    </row>
    <row r="122" spans="1:5" ht="12.75">
      <c r="A122" s="207"/>
      <c r="B122" s="207"/>
      <c r="C122" s="207"/>
      <c r="D122" s="207"/>
      <c r="E122" s="207"/>
    </row>
    <row r="123" spans="1:5" ht="12.75">
      <c r="A123" s="207"/>
      <c r="B123" s="207"/>
      <c r="C123" s="207"/>
      <c r="D123" s="207"/>
      <c r="E123" s="207"/>
    </row>
    <row r="124" spans="1:5" ht="12.75">
      <c r="A124" s="207"/>
      <c r="B124" s="207"/>
      <c r="C124" s="207"/>
      <c r="D124" s="207"/>
      <c r="E124" s="207"/>
    </row>
    <row r="125" spans="1:5" ht="12.75">
      <c r="A125" s="207"/>
      <c r="B125" s="207"/>
      <c r="C125" s="207"/>
      <c r="D125" s="207"/>
      <c r="E125" s="207"/>
    </row>
    <row r="126" spans="1:5" ht="12.75">
      <c r="A126" s="207"/>
      <c r="B126" s="207"/>
      <c r="C126" s="207"/>
      <c r="D126" s="207"/>
      <c r="E126" s="207"/>
    </row>
    <row r="127" spans="1:5" ht="12.75">
      <c r="A127" s="207"/>
      <c r="B127" s="207"/>
      <c r="C127" s="207"/>
      <c r="D127" s="207"/>
      <c r="E127" s="207"/>
    </row>
    <row r="128" spans="1:5" ht="12.75">
      <c r="A128" s="138"/>
      <c r="B128" s="139"/>
      <c r="C128" s="139"/>
      <c r="D128" s="139"/>
      <c r="E128" s="140"/>
    </row>
    <row r="129" spans="1:5" ht="12.75">
      <c r="A129" s="153">
        <f>B18</f>
        <v>0</v>
      </c>
      <c r="B129" s="139"/>
      <c r="C129" s="139"/>
      <c r="D129" s="139"/>
      <c r="E129" s="140"/>
    </row>
    <row r="130" spans="1:5" ht="12.75">
      <c r="A130" s="206"/>
      <c r="B130" s="207"/>
      <c r="C130" s="207"/>
      <c r="D130" s="207"/>
      <c r="E130" s="207"/>
    </row>
    <row r="131" spans="1:5" ht="12.75">
      <c r="A131" s="207"/>
      <c r="B131" s="207"/>
      <c r="C131" s="207"/>
      <c r="D131" s="207"/>
      <c r="E131" s="207"/>
    </row>
    <row r="132" spans="1:5" ht="12.75">
      <c r="A132" s="207"/>
      <c r="B132" s="207"/>
      <c r="C132" s="207"/>
      <c r="D132" s="207"/>
      <c r="E132" s="207"/>
    </row>
    <row r="133" spans="1:5" ht="12.75">
      <c r="A133" s="207"/>
      <c r="B133" s="207"/>
      <c r="C133" s="207"/>
      <c r="D133" s="207"/>
      <c r="E133" s="207"/>
    </row>
    <row r="134" spans="1:5" ht="12.75">
      <c r="A134" s="207"/>
      <c r="B134" s="207"/>
      <c r="C134" s="207"/>
      <c r="D134" s="207"/>
      <c r="E134" s="207"/>
    </row>
    <row r="135" spans="1:5" ht="12.75">
      <c r="A135" s="207"/>
      <c r="B135" s="207"/>
      <c r="C135" s="207"/>
      <c r="D135" s="207"/>
      <c r="E135" s="207"/>
    </row>
    <row r="136" spans="1:5" ht="12.75">
      <c r="A136" s="207"/>
      <c r="B136" s="207"/>
      <c r="C136" s="207"/>
      <c r="D136" s="207"/>
      <c r="E136" s="207"/>
    </row>
    <row r="137" spans="1:5" ht="12.75">
      <c r="A137" s="207"/>
      <c r="B137" s="207"/>
      <c r="C137" s="207"/>
      <c r="D137" s="207"/>
      <c r="E137" s="207"/>
    </row>
    <row r="138" spans="1:5" ht="12.75">
      <c r="A138" s="207"/>
      <c r="B138" s="207"/>
      <c r="C138" s="207"/>
      <c r="D138" s="207"/>
      <c r="E138" s="207"/>
    </row>
    <row r="139" spans="1:5" ht="12.75">
      <c r="A139" s="207"/>
      <c r="B139" s="207"/>
      <c r="C139" s="207"/>
      <c r="D139" s="207"/>
      <c r="E139" s="207"/>
    </row>
    <row r="140" spans="1:5" ht="12.75">
      <c r="A140" s="207"/>
      <c r="B140" s="207"/>
      <c r="C140" s="207"/>
      <c r="D140" s="207"/>
      <c r="E140" s="207"/>
    </row>
    <row r="141" spans="1:5" ht="12.75">
      <c r="A141" s="207"/>
      <c r="B141" s="207"/>
      <c r="C141" s="207"/>
      <c r="D141" s="207"/>
      <c r="E141" s="207"/>
    </row>
    <row r="142" spans="1:5" ht="12.75">
      <c r="A142" s="207"/>
      <c r="B142" s="207"/>
      <c r="C142" s="207"/>
      <c r="D142" s="207"/>
      <c r="E142" s="207"/>
    </row>
    <row r="143" spans="1:5" ht="12.75">
      <c r="A143" s="207"/>
      <c r="B143" s="207"/>
      <c r="C143" s="207"/>
      <c r="D143" s="207"/>
      <c r="E143" s="207"/>
    </row>
    <row r="144" spans="1:5" ht="12.75">
      <c r="A144" s="207"/>
      <c r="B144" s="207"/>
      <c r="C144" s="207"/>
      <c r="D144" s="207"/>
      <c r="E144" s="207"/>
    </row>
    <row r="145" spans="1:5" ht="12.75">
      <c r="A145" s="207"/>
      <c r="B145" s="207"/>
      <c r="C145" s="207"/>
      <c r="D145" s="207"/>
      <c r="E145" s="207"/>
    </row>
    <row r="146" spans="1:5" ht="12.75">
      <c r="A146" s="207"/>
      <c r="B146" s="207"/>
      <c r="C146" s="207"/>
      <c r="D146" s="207"/>
      <c r="E146" s="207"/>
    </row>
    <row r="147" spans="1:5" ht="12.75">
      <c r="A147" s="207"/>
      <c r="B147" s="207"/>
      <c r="C147" s="207"/>
      <c r="D147" s="207"/>
      <c r="E147" s="207"/>
    </row>
    <row r="148" spans="1:5" ht="12.75">
      <c r="A148" s="207"/>
      <c r="B148" s="207"/>
      <c r="C148" s="207"/>
      <c r="D148" s="207"/>
      <c r="E148" s="207"/>
    </row>
    <row r="149" spans="1:5" ht="12.75">
      <c r="A149" s="207"/>
      <c r="B149" s="207"/>
      <c r="C149" s="207"/>
      <c r="D149" s="207"/>
      <c r="E149" s="207"/>
    </row>
    <row r="150" spans="1:5" ht="12.75">
      <c r="A150" s="138"/>
      <c r="B150" s="139"/>
      <c r="C150" s="139"/>
      <c r="D150" s="139"/>
      <c r="E150" s="140"/>
    </row>
    <row r="151" spans="1:5" ht="12.75">
      <c r="A151" s="153">
        <f>B19</f>
        <v>0</v>
      </c>
      <c r="B151" s="139"/>
      <c r="C151" s="139"/>
      <c r="D151" s="139"/>
      <c r="E151" s="140"/>
    </row>
    <row r="152" spans="1:5" ht="12.75">
      <c r="A152" s="206"/>
      <c r="B152" s="207"/>
      <c r="C152" s="207"/>
      <c r="D152" s="207"/>
      <c r="E152" s="207"/>
    </row>
    <row r="153" spans="1:5" ht="12.75">
      <c r="A153" s="207"/>
      <c r="B153" s="207"/>
      <c r="C153" s="207"/>
      <c r="D153" s="207"/>
      <c r="E153" s="207"/>
    </row>
    <row r="154" spans="1:5" ht="12.75">
      <c r="A154" s="207"/>
      <c r="B154" s="207"/>
      <c r="C154" s="207"/>
      <c r="D154" s="207"/>
      <c r="E154" s="207"/>
    </row>
    <row r="155" spans="1:5" ht="12.75">
      <c r="A155" s="207"/>
      <c r="B155" s="207"/>
      <c r="C155" s="207"/>
      <c r="D155" s="207"/>
      <c r="E155" s="207"/>
    </row>
    <row r="156" spans="1:5" ht="12.75">
      <c r="A156" s="207"/>
      <c r="B156" s="207"/>
      <c r="C156" s="207"/>
      <c r="D156" s="207"/>
      <c r="E156" s="207"/>
    </row>
    <row r="157" spans="1:5" ht="12.75">
      <c r="A157" s="207"/>
      <c r="B157" s="207"/>
      <c r="C157" s="207"/>
      <c r="D157" s="207"/>
      <c r="E157" s="207"/>
    </row>
    <row r="158" spans="1:5" ht="12.75">
      <c r="A158" s="207"/>
      <c r="B158" s="207"/>
      <c r="C158" s="207"/>
      <c r="D158" s="207"/>
      <c r="E158" s="207"/>
    </row>
    <row r="159" spans="1:5" ht="12.75">
      <c r="A159" s="207"/>
      <c r="B159" s="207"/>
      <c r="C159" s="207"/>
      <c r="D159" s="207"/>
      <c r="E159" s="207"/>
    </row>
    <row r="160" spans="1:5" ht="12.75">
      <c r="A160" s="207"/>
      <c r="B160" s="207"/>
      <c r="C160" s="207"/>
      <c r="D160" s="207"/>
      <c r="E160" s="207"/>
    </row>
    <row r="161" spans="1:5" ht="12.75">
      <c r="A161" s="207"/>
      <c r="B161" s="207"/>
      <c r="C161" s="207"/>
      <c r="D161" s="207"/>
      <c r="E161" s="207"/>
    </row>
    <row r="162" spans="1:5" ht="12.75">
      <c r="A162" s="207"/>
      <c r="B162" s="207"/>
      <c r="C162" s="207"/>
      <c r="D162" s="207"/>
      <c r="E162" s="207"/>
    </row>
    <row r="163" spans="1:5" ht="12.75">
      <c r="A163" s="207"/>
      <c r="B163" s="207"/>
      <c r="C163" s="207"/>
      <c r="D163" s="207"/>
      <c r="E163" s="207"/>
    </row>
    <row r="164" spans="1:5" ht="12.75">
      <c r="A164" s="207"/>
      <c r="B164" s="207"/>
      <c r="C164" s="207"/>
      <c r="D164" s="207"/>
      <c r="E164" s="207"/>
    </row>
    <row r="165" spans="1:5" ht="12.75">
      <c r="A165" s="207"/>
      <c r="B165" s="207"/>
      <c r="C165" s="207"/>
      <c r="D165" s="207"/>
      <c r="E165" s="207"/>
    </row>
    <row r="166" spans="1:5" ht="12.75">
      <c r="A166" s="207"/>
      <c r="B166" s="207"/>
      <c r="C166" s="207"/>
      <c r="D166" s="207"/>
      <c r="E166" s="207"/>
    </row>
    <row r="167" spans="1:5" ht="12.75">
      <c r="A167" s="207"/>
      <c r="B167" s="207"/>
      <c r="C167" s="207"/>
      <c r="D167" s="207"/>
      <c r="E167" s="207"/>
    </row>
    <row r="168" spans="1:5" ht="12.75">
      <c r="A168" s="207"/>
      <c r="B168" s="207"/>
      <c r="C168" s="207"/>
      <c r="D168" s="207"/>
      <c r="E168" s="207"/>
    </row>
    <row r="169" spans="1:5" ht="12.75">
      <c r="A169" s="207"/>
      <c r="B169" s="207"/>
      <c r="C169" s="207"/>
      <c r="D169" s="207"/>
      <c r="E169" s="207"/>
    </row>
    <row r="170" spans="1:5" ht="12.75">
      <c r="A170" s="207"/>
      <c r="B170" s="207"/>
      <c r="C170" s="207"/>
      <c r="D170" s="207"/>
      <c r="E170" s="207"/>
    </row>
    <row r="171" spans="1:5" ht="12.75">
      <c r="A171" s="207"/>
      <c r="B171" s="207"/>
      <c r="C171" s="207"/>
      <c r="D171" s="207"/>
      <c r="E171" s="207"/>
    </row>
    <row r="172" spans="1:5" ht="12.75">
      <c r="A172" s="138"/>
      <c r="B172" s="139"/>
      <c r="C172" s="139"/>
      <c r="D172" s="139"/>
      <c r="E172" s="140"/>
    </row>
    <row r="173" spans="1:5" ht="12.75">
      <c r="A173" s="138"/>
      <c r="B173" s="139"/>
      <c r="C173" s="139"/>
      <c r="D173" s="139"/>
      <c r="E173" s="140"/>
    </row>
    <row r="174" ht="12.75">
      <c r="A174" s="135"/>
    </row>
    <row r="175" spans="1:3" ht="12.75">
      <c r="A175" s="135" t="s">
        <v>22</v>
      </c>
      <c r="C175" s="112"/>
    </row>
    <row r="176" ht="12.75">
      <c r="A176" s="135"/>
    </row>
    <row r="177" ht="12.75">
      <c r="A177" s="135"/>
    </row>
    <row r="178" ht="12.75">
      <c r="A178" s="135"/>
    </row>
    <row r="179" spans="1:3" ht="12.75">
      <c r="A179" s="169"/>
      <c r="B179" s="170"/>
      <c r="C179" s="170"/>
    </row>
    <row r="180" spans="1:5" ht="12.75">
      <c r="A180" s="135" t="s">
        <v>150</v>
      </c>
      <c r="D180" s="171" t="s">
        <v>73</v>
      </c>
      <c r="E180" s="172">
        <v>37517</v>
      </c>
    </row>
  </sheetData>
  <sheetProtection password="CC07" sheet="1" objects="1" scenarios="1"/>
  <mergeCells count="37">
    <mergeCell ref="A130:E149"/>
    <mergeCell ref="A152:E171"/>
    <mergeCell ref="A14:B14"/>
    <mergeCell ref="A64:E83"/>
    <mergeCell ref="A86:E105"/>
    <mergeCell ref="A108:E127"/>
    <mergeCell ref="A22:E22"/>
    <mergeCell ref="B16:C16"/>
    <mergeCell ref="A24:B24"/>
    <mergeCell ref="A25:B25"/>
    <mergeCell ref="B4:E4"/>
    <mergeCell ref="D51:E51"/>
    <mergeCell ref="B6:E6"/>
    <mergeCell ref="B8:E8"/>
    <mergeCell ref="A13:D13"/>
    <mergeCell ref="B18:C18"/>
    <mergeCell ref="B19:C19"/>
    <mergeCell ref="B10:E10"/>
    <mergeCell ref="B17:C17"/>
    <mergeCell ref="B15:C15"/>
    <mergeCell ref="D48:E48"/>
    <mergeCell ref="A37:B37"/>
    <mergeCell ref="A38:B38"/>
    <mergeCell ref="A26:B26"/>
    <mergeCell ref="A27:B27"/>
    <mergeCell ref="A28:B28"/>
    <mergeCell ref="A39:B39"/>
    <mergeCell ref="D49:E49"/>
    <mergeCell ref="D50:E50"/>
    <mergeCell ref="A21:E21"/>
    <mergeCell ref="D45:E45"/>
    <mergeCell ref="D46:E46"/>
    <mergeCell ref="A29:B29"/>
    <mergeCell ref="A35:B35"/>
    <mergeCell ref="A36:B36"/>
    <mergeCell ref="D47:E47"/>
    <mergeCell ref="D33:E33"/>
  </mergeCells>
  <printOptions gridLines="1"/>
  <pageMargins left="0.7480314960629921" right="0.7480314960629921" top="0.984251968503937" bottom="0.984251968503937" header="0.5118110236220472" footer="0.5118110236220472"/>
  <pageSetup horizontalDpi="300" verticalDpi="300" orientation="portrait" paperSize="9" scale="82" r:id="rId4"/>
  <headerFooter alignWithMargins="0">
    <oddHeader>&amp;C&amp;"Arial,Bold"
APPLICATION FOR THE APPOINTMENT OF SITE STAFF
(CONFIDENTIAL)&amp;RPRM 033-1</oddHeader>
    <oddFooter>&amp;C&amp;P</oddFooter>
  </headerFooter>
  <rowBreaks count="2" manualBreakCount="2">
    <brk id="60" max="255" man="1"/>
    <brk id="127" max="4" man="1"/>
  </rowBreaks>
  <drawing r:id="rId3"/>
  <legacyDrawing r:id="rId2"/>
</worksheet>
</file>

<file path=xl/worksheets/sheet2.xml><?xml version="1.0" encoding="utf-8"?>
<worksheet xmlns="http://schemas.openxmlformats.org/spreadsheetml/2006/main" xmlns:r="http://schemas.openxmlformats.org/officeDocument/2006/relationships">
  <dimension ref="A1:Y52"/>
  <sheetViews>
    <sheetView view="pageBreakPreview" zoomScaleNormal="70" zoomScaleSheetLayoutView="100" workbookViewId="0" topLeftCell="A4">
      <selection activeCell="A26" sqref="A26"/>
    </sheetView>
  </sheetViews>
  <sheetFormatPr defaultColWidth="9.140625" defaultRowHeight="12.75"/>
  <cols>
    <col min="1" max="1" width="4.7109375" style="0" customWidth="1"/>
    <col min="3" max="3" width="45.00390625" style="0" customWidth="1"/>
    <col min="4" max="4" width="6.140625" style="0" customWidth="1"/>
    <col min="5" max="5" width="11.57421875" style="6" customWidth="1"/>
    <col min="6" max="6" width="4.7109375" style="0" customWidth="1"/>
    <col min="8" max="8" width="45.00390625" style="0" customWidth="1"/>
    <col min="9" max="9" width="6.140625" style="0" customWidth="1"/>
    <col min="10" max="10" width="11.7109375" style="0" customWidth="1"/>
    <col min="11" max="11" width="4.7109375" style="0" customWidth="1"/>
    <col min="13" max="13" width="45.00390625" style="0" customWidth="1"/>
    <col min="14" max="14" width="6.140625" style="0" customWidth="1"/>
    <col min="15" max="15" width="11.7109375" style="0" customWidth="1"/>
    <col min="16" max="16" width="4.7109375" style="0" customWidth="1"/>
    <col min="18" max="18" width="45.00390625" style="0" customWidth="1"/>
    <col min="19" max="19" width="6.140625" style="0" customWidth="1"/>
    <col min="20" max="20" width="11.7109375" style="0" customWidth="1"/>
    <col min="21" max="21" width="4.7109375" style="0" customWidth="1"/>
    <col min="23" max="23" width="45.00390625" style="0" customWidth="1"/>
    <col min="24" max="24" width="6.140625" style="0" customWidth="1"/>
    <col min="25" max="25" width="11.7109375" style="0" customWidth="1"/>
  </cols>
  <sheetData>
    <row r="1" spans="5:25" ht="12.75">
      <c r="E1" s="1"/>
      <c r="J1" s="1"/>
      <c r="O1" s="1"/>
      <c r="T1" s="1"/>
      <c r="Y1" s="1"/>
    </row>
    <row r="2" spans="10:25" ht="12.75">
      <c r="J2" s="6"/>
      <c r="O2" s="6"/>
      <c r="T2" s="6"/>
      <c r="Y2" s="6"/>
    </row>
    <row r="3" spans="1:25" ht="13.5" thickBot="1">
      <c r="A3" s="1" t="s">
        <v>0</v>
      </c>
      <c r="E3" s="31" t="s">
        <v>72</v>
      </c>
      <c r="F3" s="1" t="s">
        <v>0</v>
      </c>
      <c r="J3" s="31" t="s">
        <v>72</v>
      </c>
      <c r="K3" s="1" t="s">
        <v>0</v>
      </c>
      <c r="O3" s="31" t="s">
        <v>72</v>
      </c>
      <c r="P3" s="1" t="s">
        <v>0</v>
      </c>
      <c r="T3" s="31" t="s">
        <v>72</v>
      </c>
      <c r="U3" s="1" t="s">
        <v>0</v>
      </c>
      <c r="Y3" s="31" t="s">
        <v>72</v>
      </c>
    </row>
    <row r="4" spans="1:25" s="1" customFormat="1" ht="25.5" customHeight="1" thickBot="1">
      <c r="A4" s="215">
        <f>'PRM033-1'!A13:D13</f>
        <v>0</v>
      </c>
      <c r="B4" s="216"/>
      <c r="C4" s="216"/>
      <c r="D4" s="217"/>
      <c r="E4" s="39">
        <f>'PRM033-1'!E13</f>
        <v>0</v>
      </c>
      <c r="F4" s="215">
        <f>'PRM033-1'!A13</f>
        <v>0</v>
      </c>
      <c r="G4" s="216"/>
      <c r="H4" s="216"/>
      <c r="I4" s="217"/>
      <c r="J4" s="39">
        <f>'PRM033-1'!E13</f>
        <v>0</v>
      </c>
      <c r="K4" s="215">
        <f>'PRM033-1'!A13</f>
        <v>0</v>
      </c>
      <c r="L4" s="216"/>
      <c r="M4" s="216"/>
      <c r="N4" s="217"/>
      <c r="O4" s="39">
        <f>'PRM033-1'!E13</f>
        <v>0</v>
      </c>
      <c r="P4" s="215">
        <f>'PRM033-1'!A13</f>
        <v>0</v>
      </c>
      <c r="Q4" s="216"/>
      <c r="R4" s="216"/>
      <c r="S4" s="217"/>
      <c r="T4" s="39">
        <f>'PRM033-1'!E13</f>
        <v>0</v>
      </c>
      <c r="U4" s="215">
        <f>'PRM033-1'!A13</f>
        <v>0</v>
      </c>
      <c r="V4" s="216"/>
      <c r="W4" s="216"/>
      <c r="X4" s="217"/>
      <c r="Y4" s="39">
        <f>'PRM033-1'!E13</f>
        <v>0</v>
      </c>
    </row>
    <row r="5" spans="1:25" ht="12.75">
      <c r="A5" s="10"/>
      <c r="B5" s="10"/>
      <c r="C5" s="10"/>
      <c r="D5" s="10"/>
      <c r="E5" s="11"/>
      <c r="F5" s="10"/>
      <c r="G5" s="10"/>
      <c r="H5" s="10"/>
      <c r="I5" s="10"/>
      <c r="J5" s="11"/>
      <c r="K5" s="10"/>
      <c r="L5" s="10"/>
      <c r="M5" s="10"/>
      <c r="N5" s="10"/>
      <c r="O5" s="11"/>
      <c r="P5" s="10"/>
      <c r="Q5" s="10"/>
      <c r="R5" s="10"/>
      <c r="S5" s="10"/>
      <c r="T5" s="11"/>
      <c r="U5" s="10"/>
      <c r="V5" s="10"/>
      <c r="W5" s="10"/>
      <c r="X5" s="10"/>
      <c r="Y5" s="11"/>
    </row>
    <row r="6" spans="1:25" ht="13.5" thickBot="1">
      <c r="A6" s="19" t="s">
        <v>1</v>
      </c>
      <c r="B6" s="20"/>
      <c r="C6" s="20"/>
      <c r="D6" s="20"/>
      <c r="E6" s="21"/>
      <c r="F6" s="19" t="s">
        <v>1</v>
      </c>
      <c r="G6" s="20"/>
      <c r="H6" s="20"/>
      <c r="I6" s="20"/>
      <c r="J6" s="21"/>
      <c r="K6" s="19" t="s">
        <v>1</v>
      </c>
      <c r="L6" s="20"/>
      <c r="M6" s="20"/>
      <c r="N6" s="20"/>
      <c r="O6" s="21"/>
      <c r="P6" s="19" t="s">
        <v>1</v>
      </c>
      <c r="Q6" s="20"/>
      <c r="R6" s="20"/>
      <c r="S6" s="20"/>
      <c r="T6" s="21"/>
      <c r="U6" s="19" t="s">
        <v>1</v>
      </c>
      <c r="V6" s="20"/>
      <c r="W6" s="20"/>
      <c r="X6" s="20"/>
      <c r="Y6" s="21"/>
    </row>
    <row r="7" spans="1:25" ht="13.5" thickBot="1">
      <c r="A7" s="212">
        <f>'PRM033-1'!B15</f>
        <v>0</v>
      </c>
      <c r="B7" s="213"/>
      <c r="C7" s="213"/>
      <c r="D7" s="213"/>
      <c r="E7" s="214"/>
      <c r="F7" s="212">
        <f>'PRM033-1'!B16</f>
        <v>0</v>
      </c>
      <c r="G7" s="213"/>
      <c r="H7" s="213"/>
      <c r="I7" s="213"/>
      <c r="J7" s="214"/>
      <c r="K7" s="212">
        <f>'PRM033-1'!B17</f>
        <v>0</v>
      </c>
      <c r="L7" s="213"/>
      <c r="M7" s="213"/>
      <c r="N7" s="213"/>
      <c r="O7" s="214"/>
      <c r="P7" s="212">
        <f>'PRM033-1'!B18</f>
        <v>0</v>
      </c>
      <c r="Q7" s="213"/>
      <c r="R7" s="213"/>
      <c r="S7" s="213"/>
      <c r="T7" s="214"/>
      <c r="U7" s="212">
        <f>'PRM033-1'!B19</f>
        <v>0</v>
      </c>
      <c r="V7" s="213"/>
      <c r="W7" s="213"/>
      <c r="X7" s="213"/>
      <c r="Y7" s="214"/>
    </row>
    <row r="8" spans="5:25" ht="12.75">
      <c r="E8" s="7" t="s">
        <v>12</v>
      </c>
      <c r="J8" s="7" t="s">
        <v>12</v>
      </c>
      <c r="O8" s="7" t="s">
        <v>12</v>
      </c>
      <c r="T8" s="7" t="s">
        <v>12</v>
      </c>
      <c r="Y8" s="7" t="s">
        <v>12</v>
      </c>
    </row>
    <row r="9" spans="1:25" ht="12.75">
      <c r="A9" s="4">
        <v>1</v>
      </c>
      <c r="B9" s="12" t="s">
        <v>23</v>
      </c>
      <c r="F9" s="4">
        <v>1</v>
      </c>
      <c r="G9" s="12" t="s">
        <v>23</v>
      </c>
      <c r="J9" s="6"/>
      <c r="K9" s="4">
        <v>1</v>
      </c>
      <c r="L9" s="12" t="s">
        <v>23</v>
      </c>
      <c r="O9" s="6"/>
      <c r="P9" s="4">
        <v>1</v>
      </c>
      <c r="Q9" s="12" t="s">
        <v>23</v>
      </c>
      <c r="T9" s="6"/>
      <c r="U9" s="4">
        <v>1</v>
      </c>
      <c r="V9" s="12" t="s">
        <v>23</v>
      </c>
      <c r="Y9" s="6"/>
    </row>
    <row r="10" spans="1:25" ht="12.75">
      <c r="A10" s="4"/>
      <c r="B10" t="s">
        <v>2</v>
      </c>
      <c r="C10" t="s">
        <v>129</v>
      </c>
      <c r="E10" s="113"/>
      <c r="F10" s="4"/>
      <c r="G10" t="s">
        <v>2</v>
      </c>
      <c r="H10" t="s">
        <v>129</v>
      </c>
      <c r="J10" s="113"/>
      <c r="K10" s="4"/>
      <c r="L10" t="s">
        <v>2</v>
      </c>
      <c r="M10" t="s">
        <v>129</v>
      </c>
      <c r="O10" s="113"/>
      <c r="P10" s="4"/>
      <c r="Q10" t="s">
        <v>2</v>
      </c>
      <c r="R10" t="s">
        <v>129</v>
      </c>
      <c r="T10" s="113"/>
      <c r="U10" s="4"/>
      <c r="V10" t="s">
        <v>2</v>
      </c>
      <c r="W10" t="s">
        <v>129</v>
      </c>
      <c r="Y10" s="113"/>
    </row>
    <row r="11" spans="1:25" ht="12.75">
      <c r="A11" s="4"/>
      <c r="B11" t="s">
        <v>3</v>
      </c>
      <c r="C11" t="s">
        <v>7</v>
      </c>
      <c r="E11" s="113"/>
      <c r="F11" s="4"/>
      <c r="G11" t="s">
        <v>3</v>
      </c>
      <c r="H11" t="s">
        <v>7</v>
      </c>
      <c r="J11" s="113"/>
      <c r="K11" s="4"/>
      <c r="L11" t="s">
        <v>3</v>
      </c>
      <c r="M11" t="s">
        <v>7</v>
      </c>
      <c r="O11" s="113"/>
      <c r="P11" s="4"/>
      <c r="Q11" t="s">
        <v>3</v>
      </c>
      <c r="R11" t="s">
        <v>7</v>
      </c>
      <c r="T11" s="113"/>
      <c r="U11" s="4"/>
      <c r="V11" t="s">
        <v>3</v>
      </c>
      <c r="W11" t="s">
        <v>7</v>
      </c>
      <c r="Y11" s="113"/>
    </row>
    <row r="12" spans="1:25" ht="12.75">
      <c r="A12" s="4"/>
      <c r="B12" t="s">
        <v>4</v>
      </c>
      <c r="C12" t="s">
        <v>8</v>
      </c>
      <c r="E12" s="113"/>
      <c r="F12" s="4"/>
      <c r="G12" t="s">
        <v>4</v>
      </c>
      <c r="H12" t="s">
        <v>8</v>
      </c>
      <c r="J12" s="113"/>
      <c r="K12" s="4"/>
      <c r="L12" t="s">
        <v>4</v>
      </c>
      <c r="M12" t="s">
        <v>8</v>
      </c>
      <c r="O12" s="113"/>
      <c r="P12" s="4"/>
      <c r="Q12" t="s">
        <v>4</v>
      </c>
      <c r="R12" t="s">
        <v>8</v>
      </c>
      <c r="T12" s="113"/>
      <c r="U12" s="4"/>
      <c r="V12" t="s">
        <v>4</v>
      </c>
      <c r="W12" t="s">
        <v>8</v>
      </c>
      <c r="Y12" s="113"/>
    </row>
    <row r="13" spans="1:25" ht="12.75">
      <c r="A13" s="4"/>
      <c r="B13" t="s">
        <v>5</v>
      </c>
      <c r="C13" t="s">
        <v>9</v>
      </c>
      <c r="E13" s="113"/>
      <c r="F13" s="4"/>
      <c r="G13" t="s">
        <v>5</v>
      </c>
      <c r="H13" t="s">
        <v>9</v>
      </c>
      <c r="J13" s="113"/>
      <c r="K13" s="4"/>
      <c r="L13" t="s">
        <v>5</v>
      </c>
      <c r="M13" t="s">
        <v>9</v>
      </c>
      <c r="O13" s="113"/>
      <c r="P13" s="4"/>
      <c r="Q13" t="s">
        <v>5</v>
      </c>
      <c r="R13" t="s">
        <v>9</v>
      </c>
      <c r="T13" s="113"/>
      <c r="U13" s="4"/>
      <c r="V13" t="s">
        <v>5</v>
      </c>
      <c r="W13" t="s">
        <v>9</v>
      </c>
      <c r="Y13" s="113"/>
    </row>
    <row r="14" spans="1:25" ht="12.75">
      <c r="A14" s="4"/>
      <c r="B14" t="s">
        <v>6</v>
      </c>
      <c r="C14" t="s">
        <v>10</v>
      </c>
      <c r="E14" s="77"/>
      <c r="F14" s="4"/>
      <c r="G14" t="s">
        <v>6</v>
      </c>
      <c r="H14" t="s">
        <v>10</v>
      </c>
      <c r="J14" s="77"/>
      <c r="K14" s="4"/>
      <c r="L14" t="s">
        <v>6</v>
      </c>
      <c r="M14" t="s">
        <v>10</v>
      </c>
      <c r="O14" s="77"/>
      <c r="P14" s="4"/>
      <c r="Q14" t="s">
        <v>6</v>
      </c>
      <c r="R14" t="s">
        <v>10</v>
      </c>
      <c r="T14" s="77"/>
      <c r="U14" s="4"/>
      <c r="V14" t="s">
        <v>6</v>
      </c>
      <c r="W14" t="s">
        <v>10</v>
      </c>
      <c r="Y14" s="77"/>
    </row>
    <row r="15" spans="1:25" ht="12.75">
      <c r="A15" s="4"/>
      <c r="C15" t="s">
        <v>11</v>
      </c>
      <c r="E15" s="8"/>
      <c r="F15" s="4"/>
      <c r="H15" t="s">
        <v>11</v>
      </c>
      <c r="J15" s="8"/>
      <c r="K15" s="4"/>
      <c r="M15" t="s">
        <v>11</v>
      </c>
      <c r="O15" s="8"/>
      <c r="P15" s="4"/>
      <c r="R15" t="s">
        <v>11</v>
      </c>
      <c r="T15" s="8"/>
      <c r="U15" s="4"/>
      <c r="W15" t="s">
        <v>11</v>
      </c>
      <c r="Y15" s="8"/>
    </row>
    <row r="16" spans="1:25" ht="12.75">
      <c r="A16" s="4"/>
      <c r="C16" s="115"/>
      <c r="E16" s="113"/>
      <c r="F16" s="4"/>
      <c r="H16" s="115"/>
      <c r="J16" s="113"/>
      <c r="K16" s="4"/>
      <c r="M16" s="115"/>
      <c r="O16" s="113"/>
      <c r="P16" s="4"/>
      <c r="R16" s="115"/>
      <c r="T16" s="113"/>
      <c r="U16" s="4"/>
      <c r="W16" s="115"/>
      <c r="Y16" s="113"/>
    </row>
    <row r="17" spans="1:25" ht="12.75">
      <c r="A17" s="4"/>
      <c r="C17" s="116"/>
      <c r="E17" s="113"/>
      <c r="F17" s="4"/>
      <c r="H17" s="116"/>
      <c r="J17" s="113"/>
      <c r="K17" s="4"/>
      <c r="M17" s="116"/>
      <c r="O17" s="113"/>
      <c r="P17" s="4"/>
      <c r="R17" s="116"/>
      <c r="T17" s="113"/>
      <c r="U17" s="4"/>
      <c r="W17" s="116"/>
      <c r="Y17" s="113"/>
    </row>
    <row r="18" spans="1:25" ht="13.5" thickBot="1">
      <c r="A18" s="4"/>
      <c r="C18" s="117"/>
      <c r="E18" s="114"/>
      <c r="F18" s="4"/>
      <c r="H18" s="117"/>
      <c r="J18" s="114"/>
      <c r="K18" s="4"/>
      <c r="M18" s="117"/>
      <c r="O18" s="114"/>
      <c r="P18" s="4"/>
      <c r="R18" s="117"/>
      <c r="T18" s="114"/>
      <c r="U18" s="4"/>
      <c r="W18" s="117"/>
      <c r="Y18" s="114"/>
    </row>
    <row r="19" spans="1:25" ht="13.5" thickBot="1">
      <c r="A19" s="4"/>
      <c r="C19" s="5" t="s">
        <v>21</v>
      </c>
      <c r="E19" s="9">
        <f>SUM(E10:E18)</f>
        <v>0</v>
      </c>
      <c r="F19" s="4"/>
      <c r="H19" s="5" t="s">
        <v>21</v>
      </c>
      <c r="J19" s="9">
        <f>SUM(J10:J18)</f>
        <v>0</v>
      </c>
      <c r="K19" s="4"/>
      <c r="M19" s="5" t="s">
        <v>21</v>
      </c>
      <c r="O19" s="9">
        <f>SUM(O10:O18)</f>
        <v>0</v>
      </c>
      <c r="P19" s="4"/>
      <c r="R19" s="5" t="s">
        <v>21</v>
      </c>
      <c r="T19" s="9">
        <f>SUM(T10:T18)</f>
        <v>0</v>
      </c>
      <c r="U19" s="4"/>
      <c r="W19" s="5" t="s">
        <v>21</v>
      </c>
      <c r="Y19" s="9">
        <f>SUM(Y10:Y18)</f>
        <v>0</v>
      </c>
    </row>
    <row r="20" spans="1:25" ht="12.75">
      <c r="A20" s="4"/>
      <c r="F20" s="4"/>
      <c r="J20" s="6"/>
      <c r="K20" s="4"/>
      <c r="O20" s="6"/>
      <c r="P20" s="4"/>
      <c r="T20" s="6"/>
      <c r="U20" s="4"/>
      <c r="Y20" s="6"/>
    </row>
    <row r="21" spans="1:25" ht="12.75">
      <c r="A21" s="4">
        <v>2</v>
      </c>
      <c r="B21" s="12" t="s">
        <v>13</v>
      </c>
      <c r="F21" s="4">
        <v>2</v>
      </c>
      <c r="G21" s="12" t="s">
        <v>13</v>
      </c>
      <c r="J21" s="6"/>
      <c r="K21" s="4">
        <v>2</v>
      </c>
      <c r="L21" s="12" t="s">
        <v>13</v>
      </c>
      <c r="O21" s="6"/>
      <c r="P21" s="4">
        <v>2</v>
      </c>
      <c r="Q21" s="12" t="s">
        <v>13</v>
      </c>
      <c r="T21" s="6"/>
      <c r="U21" s="4">
        <v>2</v>
      </c>
      <c r="V21" s="12" t="s">
        <v>13</v>
      </c>
      <c r="Y21" s="6"/>
    </row>
    <row r="22" spans="1:25" ht="12.75">
      <c r="A22" s="4"/>
      <c r="B22" t="s">
        <v>2</v>
      </c>
      <c r="C22" t="s">
        <v>15</v>
      </c>
      <c r="E22" s="113"/>
      <c r="F22" s="4"/>
      <c r="G22" t="s">
        <v>2</v>
      </c>
      <c r="H22" t="s">
        <v>15</v>
      </c>
      <c r="J22" s="113"/>
      <c r="K22" s="4"/>
      <c r="L22" t="s">
        <v>2</v>
      </c>
      <c r="M22" t="s">
        <v>15</v>
      </c>
      <c r="O22" s="113"/>
      <c r="P22" s="4"/>
      <c r="Q22" t="s">
        <v>2</v>
      </c>
      <c r="R22" t="s">
        <v>15</v>
      </c>
      <c r="T22" s="113"/>
      <c r="U22" s="4"/>
      <c r="V22" t="s">
        <v>2</v>
      </c>
      <c r="W22" t="s">
        <v>15</v>
      </c>
      <c r="Y22" s="113"/>
    </row>
    <row r="23" spans="1:25" ht="12.75">
      <c r="A23" s="4"/>
      <c r="B23" t="s">
        <v>3</v>
      </c>
      <c r="C23" t="s">
        <v>16</v>
      </c>
      <c r="E23" s="113"/>
      <c r="F23" s="4"/>
      <c r="G23" t="s">
        <v>3</v>
      </c>
      <c r="H23" t="s">
        <v>16</v>
      </c>
      <c r="J23" s="113"/>
      <c r="K23" s="4"/>
      <c r="L23" t="s">
        <v>3</v>
      </c>
      <c r="M23" t="s">
        <v>16</v>
      </c>
      <c r="O23" s="113"/>
      <c r="P23" s="4"/>
      <c r="Q23" t="s">
        <v>3</v>
      </c>
      <c r="R23" t="s">
        <v>16</v>
      </c>
      <c r="T23" s="113"/>
      <c r="U23" s="4"/>
      <c r="V23" t="s">
        <v>3</v>
      </c>
      <c r="W23" t="s">
        <v>16</v>
      </c>
      <c r="Y23" s="113"/>
    </row>
    <row r="24" spans="1:25" ht="12.75">
      <c r="A24" s="4"/>
      <c r="B24" t="s">
        <v>14</v>
      </c>
      <c r="C24" t="s">
        <v>17</v>
      </c>
      <c r="E24" s="113"/>
      <c r="F24" s="4"/>
      <c r="G24" t="s">
        <v>14</v>
      </c>
      <c r="H24" t="s">
        <v>17</v>
      </c>
      <c r="J24" s="113"/>
      <c r="K24" s="4"/>
      <c r="L24" t="s">
        <v>14</v>
      </c>
      <c r="M24" t="s">
        <v>17</v>
      </c>
      <c r="O24" s="113"/>
      <c r="P24" s="4"/>
      <c r="Q24" t="s">
        <v>14</v>
      </c>
      <c r="R24" t="s">
        <v>17</v>
      </c>
      <c r="T24" s="113"/>
      <c r="U24" s="4"/>
      <c r="V24" t="s">
        <v>14</v>
      </c>
      <c r="W24" t="s">
        <v>17</v>
      </c>
      <c r="Y24" s="113"/>
    </row>
    <row r="25" spans="1:25" ht="12.75">
      <c r="A25" s="4"/>
      <c r="B25" t="s">
        <v>5</v>
      </c>
      <c r="C25" t="s">
        <v>18</v>
      </c>
      <c r="F25" s="4"/>
      <c r="G25" t="s">
        <v>5</v>
      </c>
      <c r="H25" t="s">
        <v>18</v>
      </c>
      <c r="J25" s="6"/>
      <c r="K25" s="4"/>
      <c r="L25" t="s">
        <v>5</v>
      </c>
      <c r="M25" t="s">
        <v>18</v>
      </c>
      <c r="O25" s="6"/>
      <c r="P25" s="4"/>
      <c r="Q25" t="s">
        <v>5</v>
      </c>
      <c r="R25" t="s">
        <v>18</v>
      </c>
      <c r="T25" s="6"/>
      <c r="U25" s="4"/>
      <c r="V25" t="s">
        <v>5</v>
      </c>
      <c r="W25" t="s">
        <v>18</v>
      </c>
      <c r="Y25" s="6"/>
    </row>
    <row r="26" spans="1:25" ht="12.75">
      <c r="A26" s="4"/>
      <c r="C26" t="s">
        <v>11</v>
      </c>
      <c r="F26" s="4"/>
      <c r="H26" t="s">
        <v>11</v>
      </c>
      <c r="J26" s="6"/>
      <c r="K26" s="4"/>
      <c r="M26" t="s">
        <v>11</v>
      </c>
      <c r="O26" s="6"/>
      <c r="P26" s="4"/>
      <c r="R26" t="s">
        <v>11</v>
      </c>
      <c r="T26" s="6"/>
      <c r="U26" s="4"/>
      <c r="W26" t="s">
        <v>11</v>
      </c>
      <c r="Y26" s="6"/>
    </row>
    <row r="27" spans="1:25" ht="12.75">
      <c r="A27" s="4"/>
      <c r="C27" s="115"/>
      <c r="E27" s="113"/>
      <c r="F27" s="4"/>
      <c r="H27" s="115"/>
      <c r="J27" s="113"/>
      <c r="K27" s="4"/>
      <c r="M27" s="115"/>
      <c r="O27" s="113"/>
      <c r="P27" s="4"/>
      <c r="R27" s="115"/>
      <c r="T27" s="113"/>
      <c r="U27" s="4"/>
      <c r="W27" s="115"/>
      <c r="Y27" s="113"/>
    </row>
    <row r="28" spans="1:25" ht="12.75">
      <c r="A28" s="4"/>
      <c r="C28" s="116"/>
      <c r="E28" s="113"/>
      <c r="F28" s="4"/>
      <c r="H28" s="116"/>
      <c r="J28" s="113"/>
      <c r="K28" s="4"/>
      <c r="M28" s="116"/>
      <c r="O28" s="113"/>
      <c r="P28" s="4"/>
      <c r="R28" s="116"/>
      <c r="T28" s="113"/>
      <c r="U28" s="4"/>
      <c r="W28" s="116"/>
      <c r="Y28" s="113"/>
    </row>
    <row r="29" spans="1:25" ht="13.5" thickBot="1">
      <c r="A29" s="4"/>
      <c r="C29" s="117"/>
      <c r="E29" s="114"/>
      <c r="F29" s="4"/>
      <c r="H29" s="117"/>
      <c r="J29" s="114"/>
      <c r="K29" s="4"/>
      <c r="M29" s="117"/>
      <c r="O29" s="114"/>
      <c r="P29" s="4"/>
      <c r="R29" s="117"/>
      <c r="T29" s="114"/>
      <c r="U29" s="4"/>
      <c r="W29" s="117"/>
      <c r="Y29" s="114"/>
    </row>
    <row r="30" spans="1:25" ht="13.5" thickBot="1">
      <c r="A30" s="4"/>
      <c r="C30" s="5" t="s">
        <v>21</v>
      </c>
      <c r="E30" s="9">
        <f>SUM(E22:E29)</f>
        <v>0</v>
      </c>
      <c r="F30" s="4"/>
      <c r="H30" s="5" t="s">
        <v>21</v>
      </c>
      <c r="J30" s="9">
        <f>SUM(J22:J29)</f>
        <v>0</v>
      </c>
      <c r="K30" s="4"/>
      <c r="M30" s="5" t="s">
        <v>21</v>
      </c>
      <c r="O30" s="9">
        <f>SUM(O22:O29)</f>
        <v>0</v>
      </c>
      <c r="P30" s="4"/>
      <c r="R30" s="5" t="s">
        <v>21</v>
      </c>
      <c r="T30" s="9">
        <f>SUM(T22:T29)</f>
        <v>0</v>
      </c>
      <c r="U30" s="4"/>
      <c r="W30" s="5" t="s">
        <v>21</v>
      </c>
      <c r="Y30" s="9">
        <f>SUM(Y22:Y29)</f>
        <v>0</v>
      </c>
    </row>
    <row r="31" spans="1:25" ht="12.75">
      <c r="A31" s="4"/>
      <c r="F31" s="4"/>
      <c r="J31" s="6"/>
      <c r="K31" s="4"/>
      <c r="O31" s="6"/>
      <c r="P31" s="4"/>
      <c r="T31" s="6"/>
      <c r="U31" s="4"/>
      <c r="Y31" s="6"/>
    </row>
    <row r="32" spans="1:25" ht="12.75">
      <c r="A32" s="4">
        <v>3</v>
      </c>
      <c r="B32" s="12" t="s">
        <v>19</v>
      </c>
      <c r="F32" s="4">
        <v>3</v>
      </c>
      <c r="G32" s="12" t="s">
        <v>19</v>
      </c>
      <c r="J32" s="6"/>
      <c r="K32" s="4">
        <v>3</v>
      </c>
      <c r="L32" s="12" t="s">
        <v>19</v>
      </c>
      <c r="O32" s="6"/>
      <c r="P32" s="4">
        <v>3</v>
      </c>
      <c r="Q32" s="12" t="s">
        <v>19</v>
      </c>
      <c r="T32" s="6"/>
      <c r="U32" s="4">
        <v>3</v>
      </c>
      <c r="V32" s="12" t="s">
        <v>19</v>
      </c>
      <c r="Y32" s="6"/>
    </row>
    <row r="33" spans="1:25" ht="12.75">
      <c r="A33" s="4"/>
      <c r="B33" t="s">
        <v>20</v>
      </c>
      <c r="F33" s="4"/>
      <c r="G33" t="s">
        <v>20</v>
      </c>
      <c r="J33" s="6"/>
      <c r="K33" s="4"/>
      <c r="L33" t="s">
        <v>20</v>
      </c>
      <c r="O33" s="6"/>
      <c r="P33" s="4"/>
      <c r="Q33" t="s">
        <v>20</v>
      </c>
      <c r="T33" s="6"/>
      <c r="U33" s="4"/>
      <c r="V33" t="s">
        <v>20</v>
      </c>
      <c r="Y33" s="6"/>
    </row>
    <row r="34" spans="1:25" ht="12.75">
      <c r="A34" s="4"/>
      <c r="C34" s="115"/>
      <c r="E34" s="113"/>
      <c r="F34" s="4"/>
      <c r="H34" s="115"/>
      <c r="J34" s="113"/>
      <c r="K34" s="4"/>
      <c r="M34" s="115"/>
      <c r="O34" s="113"/>
      <c r="P34" s="4"/>
      <c r="R34" s="115"/>
      <c r="T34" s="113"/>
      <c r="U34" s="4"/>
      <c r="W34" s="115"/>
      <c r="Y34" s="113"/>
    </row>
    <row r="35" spans="3:25" ht="12.75">
      <c r="C35" s="116"/>
      <c r="E35" s="113"/>
      <c r="H35" s="116"/>
      <c r="J35" s="113"/>
      <c r="M35" s="116"/>
      <c r="O35" s="113"/>
      <c r="R35" s="116"/>
      <c r="T35" s="113"/>
      <c r="W35" s="116"/>
      <c r="Y35" s="113"/>
    </row>
    <row r="36" spans="3:25" ht="13.5" thickBot="1">
      <c r="C36" s="117"/>
      <c r="E36" s="114"/>
      <c r="H36" s="117"/>
      <c r="J36" s="114"/>
      <c r="M36" s="117"/>
      <c r="O36" s="114"/>
      <c r="R36" s="117"/>
      <c r="T36" s="114"/>
      <c r="W36" s="117"/>
      <c r="Y36" s="114"/>
    </row>
    <row r="37" spans="3:25" ht="13.5" thickBot="1">
      <c r="C37" s="5" t="s">
        <v>21</v>
      </c>
      <c r="E37" s="9">
        <f>SUM(E34:E36)</f>
        <v>0</v>
      </c>
      <c r="H37" s="5" t="s">
        <v>21</v>
      </c>
      <c r="J37" s="9">
        <f>SUM(J34:J36)</f>
        <v>0</v>
      </c>
      <c r="M37" s="5" t="s">
        <v>21</v>
      </c>
      <c r="O37" s="9">
        <f>SUM(O34:O36)</f>
        <v>0</v>
      </c>
      <c r="R37" s="5" t="s">
        <v>21</v>
      </c>
      <c r="T37" s="9">
        <f>SUM(T34:T36)</f>
        <v>0</v>
      </c>
      <c r="W37" s="5" t="s">
        <v>21</v>
      </c>
      <c r="Y37" s="9">
        <f>SUM(Y34:Y36)</f>
        <v>0</v>
      </c>
    </row>
    <row r="38" spans="10:25" ht="12.75">
      <c r="J38" s="6"/>
      <c r="O38" s="6"/>
      <c r="T38" s="6"/>
      <c r="Y38" s="6"/>
    </row>
    <row r="39" spans="10:25" ht="12.75">
      <c r="J39" s="6"/>
      <c r="O39" s="6"/>
      <c r="T39" s="6"/>
      <c r="Y39" s="6"/>
    </row>
    <row r="40" spans="1:25" ht="12.75">
      <c r="A40" s="1"/>
      <c r="F40" s="1"/>
      <c r="J40" s="6"/>
      <c r="K40" s="1"/>
      <c r="O40" s="6"/>
      <c r="P40" s="1"/>
      <c r="T40" s="6"/>
      <c r="U40" s="1"/>
      <c r="Y40" s="6"/>
    </row>
    <row r="41" spans="1:23" s="33" customFormat="1" ht="12.75">
      <c r="A41" s="32" t="s">
        <v>22</v>
      </c>
      <c r="C41" s="34">
        <f>'PRM033-1'!C175</f>
        <v>0</v>
      </c>
      <c r="F41" s="32" t="s">
        <v>22</v>
      </c>
      <c r="H41" s="34">
        <f>'PRM033-1'!C175</f>
        <v>0</v>
      </c>
      <c r="K41" s="32" t="s">
        <v>22</v>
      </c>
      <c r="M41" s="34">
        <f>'PRM033-1'!C175</f>
        <v>0</v>
      </c>
      <c r="P41" s="32" t="s">
        <v>22</v>
      </c>
      <c r="R41" s="34">
        <f>'PRM033-1'!C175</f>
        <v>0</v>
      </c>
      <c r="U41" s="32" t="s">
        <v>22</v>
      </c>
      <c r="W41" s="34">
        <f>'PRM033-1'!C175</f>
        <v>0</v>
      </c>
    </row>
    <row r="42" spans="1:25" ht="12.75">
      <c r="A42" s="1"/>
      <c r="F42" s="1"/>
      <c r="J42" s="6"/>
      <c r="K42" s="1"/>
      <c r="O42" s="6"/>
      <c r="P42" s="1"/>
      <c r="T42" s="6"/>
      <c r="U42" s="1"/>
      <c r="Y42" s="6"/>
    </row>
    <row r="43" spans="1:25" ht="12.75">
      <c r="A43" s="1"/>
      <c r="F43" s="1"/>
      <c r="J43" s="6"/>
      <c r="K43" s="1"/>
      <c r="O43" s="6"/>
      <c r="P43" s="1"/>
      <c r="T43" s="6"/>
      <c r="U43" s="1"/>
      <c r="Y43" s="6"/>
    </row>
    <row r="44" spans="1:25" ht="12.75">
      <c r="A44" s="1"/>
      <c r="F44" s="1"/>
      <c r="J44" s="6"/>
      <c r="K44" s="1"/>
      <c r="O44" s="6"/>
      <c r="P44" s="1"/>
      <c r="T44" s="6"/>
      <c r="U44" s="1"/>
      <c r="Y44" s="6"/>
    </row>
    <row r="45" spans="1:25" ht="12.75">
      <c r="A45" s="14"/>
      <c r="B45" s="2"/>
      <c r="C45" s="2"/>
      <c r="F45" s="14"/>
      <c r="G45" s="2"/>
      <c r="H45" s="2"/>
      <c r="J45" s="6"/>
      <c r="K45" s="14"/>
      <c r="L45" s="2"/>
      <c r="M45" s="2"/>
      <c r="O45" s="6"/>
      <c r="P45" s="14"/>
      <c r="Q45" s="2"/>
      <c r="R45" s="2"/>
      <c r="T45" s="6"/>
      <c r="U45" s="14"/>
      <c r="V45" s="2"/>
      <c r="W45" s="2"/>
      <c r="Y45" s="6"/>
    </row>
    <row r="46" spans="1:25" ht="12.75">
      <c r="A46" s="1" t="s">
        <v>150</v>
      </c>
      <c r="D46" s="35" t="s">
        <v>73</v>
      </c>
      <c r="E46" s="36">
        <v>37517</v>
      </c>
      <c r="F46" s="1" t="s">
        <v>150</v>
      </c>
      <c r="I46" s="35" t="s">
        <v>73</v>
      </c>
      <c r="J46" s="36">
        <v>37517</v>
      </c>
      <c r="K46" s="1" t="s">
        <v>150</v>
      </c>
      <c r="N46" s="35" t="s">
        <v>73</v>
      </c>
      <c r="O46" s="36">
        <v>37517</v>
      </c>
      <c r="P46" s="1" t="s">
        <v>150</v>
      </c>
      <c r="S46" s="35" t="s">
        <v>73</v>
      </c>
      <c r="T46" s="36">
        <v>37517</v>
      </c>
      <c r="U46" s="1" t="s">
        <v>150</v>
      </c>
      <c r="X46" s="35" t="s">
        <v>73</v>
      </c>
      <c r="Y46" s="36">
        <v>37517</v>
      </c>
    </row>
    <row r="47" spans="10:25" ht="12.75">
      <c r="J47" s="6"/>
      <c r="O47" s="6"/>
      <c r="T47" s="6"/>
      <c r="Y47" s="6"/>
    </row>
    <row r="48" spans="10:25" ht="12.75">
      <c r="J48" s="6"/>
      <c r="O48" s="6"/>
      <c r="T48" s="6"/>
      <c r="Y48" s="6"/>
    </row>
    <row r="49" spans="10:25" ht="12.75">
      <c r="J49" s="6"/>
      <c r="O49" s="6"/>
      <c r="T49" s="6"/>
      <c r="Y49" s="6"/>
    </row>
    <row r="50" spans="10:25" ht="12.75">
      <c r="J50" s="6"/>
      <c r="O50" s="6"/>
      <c r="T50" s="6"/>
      <c r="Y50" s="6"/>
    </row>
    <row r="51" spans="5:25" ht="12.75">
      <c r="E51" s="30"/>
      <c r="J51" s="6"/>
      <c r="O51" s="6"/>
      <c r="T51" s="6"/>
      <c r="Y51" s="6"/>
    </row>
    <row r="52" spans="10:25" ht="12.75">
      <c r="J52" s="6"/>
      <c r="O52" s="6"/>
      <c r="T52" s="6"/>
      <c r="Y52" s="6"/>
    </row>
  </sheetData>
  <sheetProtection password="CC07" sheet="1" objects="1" scenarios="1"/>
  <mergeCells count="10">
    <mergeCell ref="U4:X4"/>
    <mergeCell ref="U7:Y7"/>
    <mergeCell ref="K4:N4"/>
    <mergeCell ref="K7:O7"/>
    <mergeCell ref="P4:S4"/>
    <mergeCell ref="P7:T7"/>
    <mergeCell ref="A7:E7"/>
    <mergeCell ref="A4:D4"/>
    <mergeCell ref="F4:I4"/>
    <mergeCell ref="F7:J7"/>
  </mergeCells>
  <printOptions gridLines="1"/>
  <pageMargins left="0.75" right="0.75" top="1" bottom="1" header="0.5" footer="0.5"/>
  <pageSetup horizontalDpi="300" verticalDpi="300" orientation="portrait" paperSize="9" scale="106" r:id="rId1"/>
  <headerFooter alignWithMargins="0">
    <oddHeader>&amp;C&amp;"Arial,Bold"
APPLICATION FOR THE APPOINTMENT OF SITE STAFF
(CONFIDENTIAL)&amp;RPRM 033-2</oddHeader>
    <oddFooter>&amp;C&amp;P</oddFooter>
  </headerFooter>
  <colBreaks count="4" manualBreakCount="4">
    <brk id="5" max="65535" man="1"/>
    <brk id="10" max="65535" man="1"/>
    <brk id="15" max="65535" man="1"/>
    <brk id="20" max="65535" man="1"/>
  </colBreaks>
</worksheet>
</file>

<file path=xl/worksheets/sheet3.xml><?xml version="1.0" encoding="utf-8"?>
<worksheet xmlns="http://schemas.openxmlformats.org/spreadsheetml/2006/main" xmlns:r="http://schemas.openxmlformats.org/officeDocument/2006/relationships">
  <dimension ref="A1:Y57"/>
  <sheetViews>
    <sheetView view="pageBreakPreview" zoomScaleNormal="75" zoomScaleSheetLayoutView="100" workbookViewId="0" topLeftCell="A6">
      <selection activeCell="C38" sqref="C38:E39"/>
    </sheetView>
  </sheetViews>
  <sheetFormatPr defaultColWidth="9.140625" defaultRowHeight="12.75"/>
  <cols>
    <col min="1" max="1" width="5.00390625" style="0" customWidth="1"/>
    <col min="3" max="3" width="45.00390625" style="0" customWidth="1"/>
    <col min="4" max="4" width="6.140625" style="0" customWidth="1"/>
    <col min="5" max="5" width="13.140625" style="6" customWidth="1"/>
    <col min="6" max="6" width="5.00390625" style="0" customWidth="1"/>
    <col min="8" max="8" width="45.00390625" style="0" customWidth="1"/>
    <col min="9" max="9" width="6.140625" style="0" customWidth="1"/>
    <col min="10" max="10" width="13.140625" style="0" customWidth="1"/>
    <col min="11" max="11" width="5.00390625" style="0" customWidth="1"/>
    <col min="13" max="13" width="45.00390625" style="0" customWidth="1"/>
    <col min="14" max="14" width="6.140625" style="0" customWidth="1"/>
    <col min="15" max="15" width="13.140625" style="0" customWidth="1"/>
    <col min="16" max="16" width="5.00390625" style="0" customWidth="1"/>
    <col min="17" max="17" width="7.7109375" style="0" customWidth="1"/>
    <col min="18" max="18" width="45.00390625" style="0" customWidth="1"/>
    <col min="19" max="19" width="6.140625" style="0" customWidth="1"/>
    <col min="20" max="20" width="13.140625" style="0" customWidth="1"/>
    <col min="21" max="21" width="5.00390625" style="0" customWidth="1"/>
    <col min="23" max="23" width="45.00390625" style="0" customWidth="1"/>
    <col min="24" max="24" width="6.140625" style="0" customWidth="1"/>
    <col min="25" max="25" width="13.140625" style="0" customWidth="1"/>
  </cols>
  <sheetData>
    <row r="1" spans="5:25" ht="12.75">
      <c r="E1" s="1"/>
      <c r="J1" s="1"/>
      <c r="O1" s="1"/>
      <c r="T1" s="1"/>
      <c r="Y1" s="1"/>
    </row>
    <row r="2" spans="10:25" ht="12.75">
      <c r="J2" s="6"/>
      <c r="O2" s="6"/>
      <c r="T2" s="6"/>
      <c r="Y2" s="6"/>
    </row>
    <row r="3" spans="1:25" ht="13.5" thickBot="1">
      <c r="A3" s="1" t="s">
        <v>0</v>
      </c>
      <c r="E3" s="31" t="s">
        <v>72</v>
      </c>
      <c r="F3" s="1" t="s">
        <v>0</v>
      </c>
      <c r="J3" s="31" t="s">
        <v>72</v>
      </c>
      <c r="K3" s="1" t="s">
        <v>0</v>
      </c>
      <c r="O3" s="31" t="s">
        <v>72</v>
      </c>
      <c r="P3" s="1" t="s">
        <v>0</v>
      </c>
      <c r="T3" s="31" t="s">
        <v>72</v>
      </c>
      <c r="U3" s="1" t="s">
        <v>0</v>
      </c>
      <c r="Y3" s="31" t="s">
        <v>72</v>
      </c>
    </row>
    <row r="4" spans="1:25" ht="26.25" customHeight="1" thickBot="1">
      <c r="A4" s="228">
        <f>'PRM033-1'!A13:D13</f>
        <v>0</v>
      </c>
      <c r="B4" s="229"/>
      <c r="C4" s="229"/>
      <c r="D4" s="230"/>
      <c r="E4" s="38">
        <f>'PRM033-1'!E13</f>
        <v>0</v>
      </c>
      <c r="F4" s="228">
        <f>'PRM033-1'!A13</f>
        <v>0</v>
      </c>
      <c r="G4" s="229"/>
      <c r="H4" s="229"/>
      <c r="I4" s="230"/>
      <c r="J4" s="38">
        <f>'PRM033-1'!E13</f>
        <v>0</v>
      </c>
      <c r="K4" s="228">
        <f>'PRM033-1'!A13</f>
        <v>0</v>
      </c>
      <c r="L4" s="229"/>
      <c r="M4" s="229"/>
      <c r="N4" s="230"/>
      <c r="O4" s="38">
        <f>'PRM033-1'!E13</f>
        <v>0</v>
      </c>
      <c r="P4" s="228">
        <f>'PRM033-1'!A13</f>
        <v>0</v>
      </c>
      <c r="Q4" s="229"/>
      <c r="R4" s="229"/>
      <c r="S4" s="230"/>
      <c r="T4" s="38">
        <f>'PRM033-1'!E13</f>
        <v>0</v>
      </c>
      <c r="U4" s="228">
        <f>'PRM033-1'!A13</f>
        <v>0</v>
      </c>
      <c r="V4" s="229"/>
      <c r="W4" s="229"/>
      <c r="X4" s="230"/>
      <c r="Y4" s="38">
        <f>'PRM033-1'!E13</f>
        <v>0</v>
      </c>
    </row>
    <row r="5" spans="1:25" ht="12.75">
      <c r="A5" s="10"/>
      <c r="B5" s="10"/>
      <c r="C5" s="10"/>
      <c r="D5" s="10"/>
      <c r="E5" s="11"/>
      <c r="F5" s="10"/>
      <c r="G5" s="10"/>
      <c r="H5" s="10"/>
      <c r="I5" s="10"/>
      <c r="J5" s="11"/>
      <c r="K5" s="10"/>
      <c r="L5" s="10"/>
      <c r="M5" s="10"/>
      <c r="N5" s="10"/>
      <c r="O5" s="11"/>
      <c r="P5" s="10"/>
      <c r="Q5" s="10"/>
      <c r="R5" s="10"/>
      <c r="S5" s="10"/>
      <c r="T5" s="11"/>
      <c r="U5" s="10"/>
      <c r="V5" s="10"/>
      <c r="W5" s="10"/>
      <c r="X5" s="10"/>
      <c r="Y5" s="11"/>
    </row>
    <row r="6" spans="1:25" ht="13.5" thickBot="1">
      <c r="A6" s="19" t="s">
        <v>1</v>
      </c>
      <c r="B6" s="20"/>
      <c r="C6" s="20"/>
      <c r="D6" s="20"/>
      <c r="E6" s="21"/>
      <c r="F6" s="19" t="s">
        <v>1</v>
      </c>
      <c r="G6" s="20"/>
      <c r="H6" s="20"/>
      <c r="I6" s="20"/>
      <c r="J6" s="21"/>
      <c r="K6" s="19" t="s">
        <v>1</v>
      </c>
      <c r="L6" s="20"/>
      <c r="M6" s="20"/>
      <c r="N6" s="20"/>
      <c r="O6" s="21"/>
      <c r="P6" s="19" t="s">
        <v>1</v>
      </c>
      <c r="Q6" s="20"/>
      <c r="R6" s="20"/>
      <c r="S6" s="20"/>
      <c r="T6" s="21"/>
      <c r="U6" s="19" t="s">
        <v>1</v>
      </c>
      <c r="V6" s="20"/>
      <c r="W6" s="20"/>
      <c r="X6" s="20"/>
      <c r="Y6" s="21"/>
    </row>
    <row r="7" spans="1:25" s="1" customFormat="1" ht="13.5" thickBot="1">
      <c r="A7" s="224">
        <f>'PRM033-1'!B15</f>
        <v>0</v>
      </c>
      <c r="B7" s="225"/>
      <c r="C7" s="225"/>
      <c r="D7" s="225"/>
      <c r="E7" s="226"/>
      <c r="F7" s="224">
        <f>'PRM033-1'!B16</f>
        <v>0</v>
      </c>
      <c r="G7" s="225"/>
      <c r="H7" s="225"/>
      <c r="I7" s="225"/>
      <c r="J7" s="226"/>
      <c r="K7" s="224">
        <f>'PRM033-1'!B17</f>
        <v>0</v>
      </c>
      <c r="L7" s="225"/>
      <c r="M7" s="225"/>
      <c r="N7" s="225"/>
      <c r="O7" s="226"/>
      <c r="P7" s="224">
        <f>'PRM033-1'!B18</f>
        <v>0</v>
      </c>
      <c r="Q7" s="225"/>
      <c r="R7" s="225"/>
      <c r="S7" s="225"/>
      <c r="T7" s="226"/>
      <c r="U7" s="224">
        <f>'PRM033-1'!B19</f>
        <v>0</v>
      </c>
      <c r="V7" s="225"/>
      <c r="W7" s="225"/>
      <c r="X7" s="225"/>
      <c r="Y7" s="226"/>
    </row>
    <row r="8" spans="1:25" ht="12.75">
      <c r="A8" s="10"/>
      <c r="B8" t="s">
        <v>143</v>
      </c>
      <c r="D8" s="4"/>
      <c r="E8" s="11"/>
      <c r="F8" s="10"/>
      <c r="G8" t="s">
        <v>143</v>
      </c>
      <c r="I8" s="4"/>
      <c r="J8" s="11"/>
      <c r="K8" s="10"/>
      <c r="L8" t="s">
        <v>143</v>
      </c>
      <c r="N8" s="4"/>
      <c r="O8" s="11"/>
      <c r="P8" s="10"/>
      <c r="Q8" t="s">
        <v>143</v>
      </c>
      <c r="S8" s="4"/>
      <c r="T8" s="11"/>
      <c r="U8" s="10"/>
      <c r="V8" t="s">
        <v>143</v>
      </c>
      <c r="X8" s="4"/>
      <c r="Y8" s="11"/>
    </row>
    <row r="9" spans="1:25" ht="12.75">
      <c r="A9" s="10"/>
      <c r="C9" s="17" t="s">
        <v>26</v>
      </c>
      <c r="D9" s="75" t="str">
        <f>'PRM033-1'!D35</f>
        <v>#</v>
      </c>
      <c r="E9" s="11"/>
      <c r="F9" s="10"/>
      <c r="H9" s="17" t="s">
        <v>26</v>
      </c>
      <c r="I9" s="75" t="str">
        <f>'PRM033-1'!D36</f>
        <v>#</v>
      </c>
      <c r="J9" s="11"/>
      <c r="K9" s="10"/>
      <c r="M9" s="17" t="s">
        <v>26</v>
      </c>
      <c r="N9" s="75" t="str">
        <f>'PRM033-1'!D37</f>
        <v>#</v>
      </c>
      <c r="O9" s="11"/>
      <c r="P9" s="10"/>
      <c r="R9" s="17" t="s">
        <v>26</v>
      </c>
      <c r="S9" s="75" t="str">
        <f>'PRM033-1'!D38</f>
        <v>#</v>
      </c>
      <c r="T9" s="11"/>
      <c r="U9" s="10"/>
      <c r="W9" s="17" t="s">
        <v>26</v>
      </c>
      <c r="X9" s="75" t="str">
        <f>'PRM033-1'!D39</f>
        <v>#</v>
      </c>
      <c r="Y9" s="11"/>
    </row>
    <row r="10" spans="1:25" ht="12.75">
      <c r="A10" s="10"/>
      <c r="C10" s="17" t="s">
        <v>27</v>
      </c>
      <c r="D10" s="75" t="str">
        <f>'PRM033-1'!E35</f>
        <v>#</v>
      </c>
      <c r="E10" s="11"/>
      <c r="F10" s="10"/>
      <c r="H10" s="17" t="s">
        <v>27</v>
      </c>
      <c r="I10" s="75" t="str">
        <f>'PRM033-1'!E36</f>
        <v>#</v>
      </c>
      <c r="J10" s="11"/>
      <c r="K10" s="10"/>
      <c r="M10" s="17" t="s">
        <v>27</v>
      </c>
      <c r="N10" s="75" t="str">
        <f>'PRM033-1'!E37</f>
        <v>#</v>
      </c>
      <c r="O10" s="11"/>
      <c r="P10" s="10"/>
      <c r="R10" s="17" t="s">
        <v>27</v>
      </c>
      <c r="S10" s="75" t="str">
        <f>'PRM033-1'!E38</f>
        <v>#</v>
      </c>
      <c r="T10" s="11"/>
      <c r="U10" s="10"/>
      <c r="W10" s="17" t="s">
        <v>27</v>
      </c>
      <c r="X10" s="75" t="str">
        <f>'PRM033-1'!E39</f>
        <v>#</v>
      </c>
      <c r="Y10" s="11"/>
    </row>
    <row r="11" spans="5:25" ht="12.75">
      <c r="E11" s="7"/>
      <c r="J11" s="7"/>
      <c r="O11" s="7"/>
      <c r="T11" s="7"/>
      <c r="Y11" s="7"/>
    </row>
    <row r="12" spans="1:25" ht="12.75">
      <c r="A12">
        <v>1</v>
      </c>
      <c r="B12" t="s">
        <v>133</v>
      </c>
      <c r="E12" s="118"/>
      <c r="F12">
        <v>1</v>
      </c>
      <c r="G12" t="s">
        <v>133</v>
      </c>
      <c r="J12" s="118"/>
      <c r="K12">
        <v>1</v>
      </c>
      <c r="L12" t="s">
        <v>133</v>
      </c>
      <c r="O12" s="118"/>
      <c r="P12">
        <v>1</v>
      </c>
      <c r="Q12" t="s">
        <v>133</v>
      </c>
      <c r="T12" s="118"/>
      <c r="U12">
        <v>1</v>
      </c>
      <c r="V12" t="s">
        <v>133</v>
      </c>
      <c r="Y12" s="118"/>
    </row>
    <row r="13" spans="1:25" ht="12.75">
      <c r="A13">
        <v>2</v>
      </c>
      <c r="B13" s="15" t="s">
        <v>130</v>
      </c>
      <c r="E13" s="16">
        <f>'PRM033-2'!E19</f>
        <v>0</v>
      </c>
      <c r="F13">
        <v>2</v>
      </c>
      <c r="G13" s="15" t="s">
        <v>130</v>
      </c>
      <c r="J13" s="16">
        <f>'PRM033-2'!J19</f>
        <v>0</v>
      </c>
      <c r="K13">
        <v>2</v>
      </c>
      <c r="L13" s="15" t="s">
        <v>130</v>
      </c>
      <c r="O13" s="16">
        <f>'PRM033-2'!O19</f>
        <v>0</v>
      </c>
      <c r="P13">
        <v>2</v>
      </c>
      <c r="Q13" s="15" t="s">
        <v>130</v>
      </c>
      <c r="T13" s="16">
        <f>'PRM033-2'!T19</f>
        <v>0</v>
      </c>
      <c r="U13">
        <v>2</v>
      </c>
      <c r="V13" s="15" t="s">
        <v>130</v>
      </c>
      <c r="Y13" s="16">
        <f>'PRM033-2'!Y19</f>
        <v>0</v>
      </c>
    </row>
    <row r="14" spans="1:25" ht="12.75">
      <c r="A14">
        <v>3</v>
      </c>
      <c r="B14" s="15" t="s">
        <v>131</v>
      </c>
      <c r="E14" s="16">
        <f>'PRM033-2'!E30</f>
        <v>0</v>
      </c>
      <c r="F14">
        <v>3</v>
      </c>
      <c r="G14" s="15" t="s">
        <v>131</v>
      </c>
      <c r="J14" s="16">
        <f>'PRM033-2'!J30</f>
        <v>0</v>
      </c>
      <c r="K14">
        <v>3</v>
      </c>
      <c r="L14" s="15" t="s">
        <v>131</v>
      </c>
      <c r="O14" s="16">
        <f>'PRM033-2'!O30</f>
        <v>0</v>
      </c>
      <c r="P14">
        <v>3</v>
      </c>
      <c r="Q14" s="15" t="s">
        <v>131</v>
      </c>
      <c r="T14" s="16">
        <f>'PRM033-2'!T30</f>
        <v>0</v>
      </c>
      <c r="U14">
        <v>3</v>
      </c>
      <c r="V14" s="15" t="s">
        <v>131</v>
      </c>
      <c r="Y14" s="16">
        <f>'PRM033-2'!Y30</f>
        <v>0</v>
      </c>
    </row>
    <row r="15" spans="1:25" ht="12.75">
      <c r="A15">
        <v>4</v>
      </c>
      <c r="B15" s="1" t="s">
        <v>24</v>
      </c>
      <c r="E15" s="7">
        <f>SUM(E12:E14)</f>
        <v>0</v>
      </c>
      <c r="F15">
        <v>4</v>
      </c>
      <c r="G15" s="1" t="s">
        <v>24</v>
      </c>
      <c r="J15" s="7">
        <f>SUM(J12:J14)</f>
        <v>0</v>
      </c>
      <c r="K15">
        <v>4</v>
      </c>
      <c r="L15" s="1" t="s">
        <v>24</v>
      </c>
      <c r="O15" s="7">
        <f>SUM(O12:O14)</f>
        <v>0</v>
      </c>
      <c r="P15">
        <v>4</v>
      </c>
      <c r="Q15" s="1" t="s">
        <v>24</v>
      </c>
      <c r="T15" s="7">
        <f>SUM(T12:T14)</f>
        <v>0</v>
      </c>
      <c r="U15">
        <v>4</v>
      </c>
      <c r="V15" s="1" t="s">
        <v>24</v>
      </c>
      <c r="Y15" s="7">
        <f>SUM(Y12:Y14)</f>
        <v>0</v>
      </c>
    </row>
    <row r="16" spans="1:25" ht="12.75">
      <c r="A16">
        <v>5</v>
      </c>
      <c r="B16" s="15" t="s">
        <v>47</v>
      </c>
      <c r="E16" s="16" t="str">
        <f>IF(D9=1,E15*12/100,"Not Applicable")</f>
        <v>Not Applicable</v>
      </c>
      <c r="F16">
        <v>5</v>
      </c>
      <c r="G16" s="15" t="s">
        <v>47</v>
      </c>
      <c r="J16" s="16" t="str">
        <f>IF(I9=1,J15*12/100,"Not Applicable")</f>
        <v>Not Applicable</v>
      </c>
      <c r="K16">
        <v>5</v>
      </c>
      <c r="L16" s="15" t="s">
        <v>47</v>
      </c>
      <c r="O16" s="16" t="str">
        <f>IF(N9=1,O15*12/100,"Not Applicable")</f>
        <v>Not Applicable</v>
      </c>
      <c r="P16">
        <v>5</v>
      </c>
      <c r="Q16" s="15" t="s">
        <v>47</v>
      </c>
      <c r="T16" s="16" t="str">
        <f>IF(S9=1,T15*12/100,"Not Applicable")</f>
        <v>Not Applicable</v>
      </c>
      <c r="U16">
        <v>5</v>
      </c>
      <c r="V16" s="15" t="s">
        <v>47</v>
      </c>
      <c r="Y16" s="16" t="str">
        <f>IF(X9=1,Y15*12/100,"Not Applicable")</f>
        <v>Not Applicable</v>
      </c>
    </row>
    <row r="17" spans="1:25" ht="12.75">
      <c r="A17">
        <v>6</v>
      </c>
      <c r="B17" s="15" t="s">
        <v>132</v>
      </c>
      <c r="E17" s="16" t="str">
        <f>IF(D9=1,'PRM033-2'!E37,"Not Applicable")</f>
        <v>Not Applicable</v>
      </c>
      <c r="F17">
        <v>6</v>
      </c>
      <c r="G17" s="15" t="s">
        <v>132</v>
      </c>
      <c r="J17" s="16" t="str">
        <f>IF(I9=1,'PRM033-2'!J37,"Not Applicable")</f>
        <v>Not Applicable</v>
      </c>
      <c r="K17">
        <v>6</v>
      </c>
      <c r="L17" s="15" t="s">
        <v>132</v>
      </c>
      <c r="O17" s="16" t="str">
        <f>IF(N9=1,'PRM033-2'!O37,"Not Applicable")</f>
        <v>Not Applicable</v>
      </c>
      <c r="P17">
        <v>6</v>
      </c>
      <c r="Q17" s="15" t="s">
        <v>132</v>
      </c>
      <c r="T17" s="16" t="str">
        <f>IF(S9=1,'PRM033-2'!T37,"Not Applicable")</f>
        <v>Not Applicable</v>
      </c>
      <c r="U17">
        <v>6</v>
      </c>
      <c r="V17" s="15" t="s">
        <v>132</v>
      </c>
      <c r="Y17" s="16" t="str">
        <f>IF(X9=1,'PRM033-2'!Y37,"Not Applicable")</f>
        <v>Not Applicable</v>
      </c>
    </row>
    <row r="18" spans="1:25" ht="13.5" thickBot="1">
      <c r="A18">
        <v>7</v>
      </c>
      <c r="B18" s="15" t="s">
        <v>128</v>
      </c>
      <c r="E18" s="22" t="str">
        <f>IF(D9=1,E17*10/100,"Not Applicable")</f>
        <v>Not Applicable</v>
      </c>
      <c r="F18">
        <v>7</v>
      </c>
      <c r="G18" s="15" t="s">
        <v>128</v>
      </c>
      <c r="J18" s="22" t="str">
        <f>IF(I9=1,J17*10/100,"Not Applicable")</f>
        <v>Not Applicable</v>
      </c>
      <c r="K18">
        <v>7</v>
      </c>
      <c r="L18" s="15" t="s">
        <v>128</v>
      </c>
      <c r="O18" s="22" t="str">
        <f>IF(N9=1,O17*10/100,"Not Applicable")</f>
        <v>Not Applicable</v>
      </c>
      <c r="P18">
        <v>7</v>
      </c>
      <c r="Q18" s="15" t="s">
        <v>128</v>
      </c>
      <c r="T18" s="22" t="str">
        <f>IF(S9=1,T17*10/100,"Not Applicable")</f>
        <v>Not Applicable</v>
      </c>
      <c r="U18">
        <v>7</v>
      </c>
      <c r="V18" s="15" t="s">
        <v>128</v>
      </c>
      <c r="Y18" s="22" t="str">
        <f>IF(X9=1,Y17*10/100,"Not Applicable")</f>
        <v>Not Applicable</v>
      </c>
    </row>
    <row r="19" spans="1:25" ht="12.75">
      <c r="A19">
        <v>8</v>
      </c>
      <c r="B19" s="1" t="s">
        <v>25</v>
      </c>
      <c r="E19" s="7" t="str">
        <f>IF(D9=1,SUM(E15:E18),"Not Applicable")</f>
        <v>Not Applicable</v>
      </c>
      <c r="F19">
        <v>8</v>
      </c>
      <c r="G19" s="1" t="s">
        <v>25</v>
      </c>
      <c r="J19" s="7" t="str">
        <f>IF(I9=1,SUM(J15:J18),"Not Applicable")</f>
        <v>Not Applicable</v>
      </c>
      <c r="K19">
        <v>8</v>
      </c>
      <c r="L19" s="1" t="s">
        <v>25</v>
      </c>
      <c r="O19" s="7" t="str">
        <f>IF(N9=1,SUM(O15:O18),"Not Applicable")</f>
        <v>Not Applicable</v>
      </c>
      <c r="P19">
        <v>8</v>
      </c>
      <c r="Q19" s="1" t="s">
        <v>25</v>
      </c>
      <c r="T19" s="7" t="str">
        <f>IF(S9=1,SUM(T15:T18),"Not Applicable")</f>
        <v>Not Applicable</v>
      </c>
      <c r="U19">
        <v>8</v>
      </c>
      <c r="V19" s="1" t="s">
        <v>25</v>
      </c>
      <c r="Y19" s="7" t="str">
        <f>IF(X9=1,SUM(Y15:Y18),"Not Applicable")</f>
        <v>Not Applicable</v>
      </c>
    </row>
    <row r="20" spans="5:25" ht="12.75">
      <c r="E20" s="7"/>
      <c r="J20" s="7"/>
      <c r="O20" s="7"/>
      <c r="T20" s="7"/>
      <c r="Y20" s="7"/>
    </row>
    <row r="21" spans="5:25" ht="12.75">
      <c r="E21" s="7"/>
      <c r="J21" s="7"/>
      <c r="O21" s="7"/>
      <c r="T21" s="7"/>
      <c r="Y21" s="7"/>
    </row>
    <row r="22" spans="1:25" ht="12.75">
      <c r="A22">
        <v>9</v>
      </c>
      <c r="B22" s="1" t="s">
        <v>29</v>
      </c>
      <c r="E22" s="7"/>
      <c r="F22">
        <v>9</v>
      </c>
      <c r="G22" s="1" t="s">
        <v>29</v>
      </c>
      <c r="J22" s="7"/>
      <c r="K22">
        <v>9</v>
      </c>
      <c r="L22" s="1" t="s">
        <v>29</v>
      </c>
      <c r="O22" s="7"/>
      <c r="P22">
        <v>9</v>
      </c>
      <c r="Q22" s="1" t="s">
        <v>29</v>
      </c>
      <c r="T22" s="7"/>
      <c r="U22">
        <v>9</v>
      </c>
      <c r="V22" s="1" t="s">
        <v>29</v>
      </c>
      <c r="Y22" s="7"/>
    </row>
    <row r="23" spans="2:25" ht="12.75">
      <c r="B23">
        <v>9.1</v>
      </c>
      <c r="C23" t="s">
        <v>126</v>
      </c>
      <c r="E23" s="16" t="str">
        <f>IF(D10=1,E15*12,"Not Applicable")</f>
        <v>Not Applicable</v>
      </c>
      <c r="G23">
        <v>9.1</v>
      </c>
      <c r="H23" t="s">
        <v>126</v>
      </c>
      <c r="J23" s="16" t="str">
        <f>IF(I10=1,J15*12,"Not Applicable")</f>
        <v>Not Applicable</v>
      </c>
      <c r="L23">
        <v>9.1</v>
      </c>
      <c r="M23" t="s">
        <v>126</v>
      </c>
      <c r="O23" s="16" t="str">
        <f>IF(N10=1,O15*12,"Not Applicable")</f>
        <v>Not Applicable</v>
      </c>
      <c r="Q23">
        <v>9.1</v>
      </c>
      <c r="R23" t="s">
        <v>126</v>
      </c>
      <c r="T23" s="16" t="str">
        <f>IF(S10=1,T15*12,"Not Applicable")</f>
        <v>Not Applicable</v>
      </c>
      <c r="V23">
        <v>9.1</v>
      </c>
      <c r="W23" t="s">
        <v>126</v>
      </c>
      <c r="Y23" s="16" t="str">
        <f>IF(X10=1,Y15*12,"Not Applicable")</f>
        <v>Not Applicable</v>
      </c>
    </row>
    <row r="24" spans="2:25" ht="12.75">
      <c r="B24">
        <v>9.2</v>
      </c>
      <c r="C24" t="s">
        <v>48</v>
      </c>
      <c r="E24" s="119"/>
      <c r="G24">
        <v>9.2</v>
      </c>
      <c r="H24" t="s">
        <v>48</v>
      </c>
      <c r="J24" s="119"/>
      <c r="L24">
        <v>9.2</v>
      </c>
      <c r="M24" t="s">
        <v>48</v>
      </c>
      <c r="O24" s="119"/>
      <c r="Q24">
        <v>9.2</v>
      </c>
      <c r="R24" t="s">
        <v>48</v>
      </c>
      <c r="T24" s="119"/>
      <c r="V24">
        <v>9.2</v>
      </c>
      <c r="W24" t="s">
        <v>48</v>
      </c>
      <c r="Y24" s="119"/>
    </row>
    <row r="25" spans="2:25" ht="12.75">
      <c r="B25">
        <v>9.3</v>
      </c>
      <c r="C25" t="s">
        <v>49</v>
      </c>
      <c r="E25" s="120"/>
      <c r="G25">
        <v>9.3</v>
      </c>
      <c r="H25" t="s">
        <v>49</v>
      </c>
      <c r="J25" s="120"/>
      <c r="L25">
        <v>9.3</v>
      </c>
      <c r="M25" t="s">
        <v>49</v>
      </c>
      <c r="O25" s="120"/>
      <c r="Q25">
        <v>9.3</v>
      </c>
      <c r="R25" t="s">
        <v>49</v>
      </c>
      <c r="T25" s="120"/>
      <c r="V25">
        <v>9.3</v>
      </c>
      <c r="W25" t="s">
        <v>49</v>
      </c>
      <c r="Y25" s="120"/>
    </row>
    <row r="26" spans="2:25" ht="13.5" thickBot="1">
      <c r="B26">
        <v>9.4</v>
      </c>
      <c r="C26" t="s">
        <v>138</v>
      </c>
      <c r="E26" s="121" t="str">
        <f>IF(D10=1,E23/100*E24/100,"Not Applicable")</f>
        <v>Not Applicable</v>
      </c>
      <c r="G26">
        <v>9.4</v>
      </c>
      <c r="H26" t="s">
        <v>31</v>
      </c>
      <c r="J26" s="121" t="str">
        <f>IF(I10=1,J23/100*J24/100,"Not Applicable")</f>
        <v>Not Applicable</v>
      </c>
      <c r="L26">
        <v>9.4</v>
      </c>
      <c r="M26" t="s">
        <v>31</v>
      </c>
      <c r="O26" s="121" t="str">
        <f>IF(N10=1,O23/100*O24/100,"Not Applicable")</f>
        <v>Not Applicable</v>
      </c>
      <c r="Q26">
        <v>9.4</v>
      </c>
      <c r="R26" t="s">
        <v>31</v>
      </c>
      <c r="T26" s="121" t="str">
        <f>IF(S10=1,T23/100*T24/100,"Not Applicable")</f>
        <v>Not Applicable</v>
      </c>
      <c r="V26">
        <v>9.4</v>
      </c>
      <c r="W26" t="s">
        <v>31</v>
      </c>
      <c r="Y26" s="121" t="str">
        <f>IF(X10=1,Y23/100*Y24/100,"Not Applicable")</f>
        <v>Not Applicable</v>
      </c>
    </row>
    <row r="27" spans="2:25" ht="12.75">
      <c r="B27">
        <v>9.5</v>
      </c>
      <c r="C27" s="1" t="s">
        <v>30</v>
      </c>
      <c r="E27" s="7" t="str">
        <f>IF(D10=1,E25*E26,"Not Aplicable")</f>
        <v>Not Aplicable</v>
      </c>
      <c r="G27">
        <v>9.5</v>
      </c>
      <c r="H27" s="1" t="s">
        <v>30</v>
      </c>
      <c r="J27" s="7" t="str">
        <f>IF(I10=1,J25*J26,"Not Aplicable")</f>
        <v>Not Aplicable</v>
      </c>
      <c r="L27">
        <v>9.5</v>
      </c>
      <c r="M27" s="1" t="s">
        <v>30</v>
      </c>
      <c r="O27" s="7" t="str">
        <f>IF(N10=1,O25*O26,"Not Aplicable")</f>
        <v>Not Aplicable</v>
      </c>
      <c r="Q27">
        <v>9.5</v>
      </c>
      <c r="R27" s="1" t="s">
        <v>30</v>
      </c>
      <c r="T27" s="7" t="str">
        <f>IF(S10=1,T25*T26,"Not Aplicable")</f>
        <v>Not Aplicable</v>
      </c>
      <c r="V27">
        <v>9.5</v>
      </c>
      <c r="W27" s="1" t="s">
        <v>30</v>
      </c>
      <c r="Y27" s="7" t="str">
        <f>IF(X10=1,Y25*Y26,"Not Aplicable")</f>
        <v>Not Aplicable</v>
      </c>
    </row>
    <row r="28" spans="3:25" ht="12.75">
      <c r="C28" t="e">
        <f>IF(E26=E23/100*E24/100," ","Warning: Formula for R/Hour has been over written")</f>
        <v>#VALUE!</v>
      </c>
      <c r="E28" s="7"/>
      <c r="H28" t="e">
        <f>IF(J26=J23/100*J24/100," ","Warning: Formula for R/Hour has been over written")</f>
        <v>#VALUE!</v>
      </c>
      <c r="J28" s="7"/>
      <c r="M28" t="e">
        <f>IF(O26=O23/100*O24/100," ","Warning: Formula for R/Hour has been over written")</f>
        <v>#VALUE!</v>
      </c>
      <c r="O28" s="7"/>
      <c r="R28" t="e">
        <f>IF(T26=T23/100*T24/100," ","Warning: Formula for R/Hour has been over written")</f>
        <v>#VALUE!</v>
      </c>
      <c r="T28" s="7"/>
      <c r="W28" t="e">
        <f>IF(Y26=Y23/100*Y24/100," ","Warning: Formula for R/Hour has been over written")</f>
        <v>#VALUE!</v>
      </c>
      <c r="Y28" s="7"/>
    </row>
    <row r="29" spans="1:25" ht="12.75">
      <c r="A29">
        <v>10</v>
      </c>
      <c r="B29" s="1" t="s">
        <v>32</v>
      </c>
      <c r="E29" s="7"/>
      <c r="F29">
        <v>10</v>
      </c>
      <c r="G29" s="1" t="s">
        <v>32</v>
      </c>
      <c r="J29" s="7"/>
      <c r="K29">
        <v>10</v>
      </c>
      <c r="L29" s="1" t="s">
        <v>32</v>
      </c>
      <c r="O29" s="7"/>
      <c r="P29">
        <v>10</v>
      </c>
      <c r="Q29" s="1" t="s">
        <v>32</v>
      </c>
      <c r="T29" s="7"/>
      <c r="U29">
        <v>10</v>
      </c>
      <c r="V29" s="1" t="s">
        <v>32</v>
      </c>
      <c r="Y29" s="7"/>
    </row>
    <row r="30" spans="2:25" ht="12.75">
      <c r="B30">
        <v>10.1</v>
      </c>
      <c r="C30" t="s">
        <v>35</v>
      </c>
      <c r="D30" t="s">
        <v>33</v>
      </c>
      <c r="E30" s="120"/>
      <c r="G30">
        <v>10.1</v>
      </c>
      <c r="H30" t="s">
        <v>35</v>
      </c>
      <c r="I30" t="s">
        <v>33</v>
      </c>
      <c r="J30" s="120"/>
      <c r="L30">
        <v>10.1</v>
      </c>
      <c r="M30" t="s">
        <v>35</v>
      </c>
      <c r="N30" t="s">
        <v>33</v>
      </c>
      <c r="O30" s="120"/>
      <c r="Q30">
        <v>10.1</v>
      </c>
      <c r="R30" t="s">
        <v>35</v>
      </c>
      <c r="S30" t="s">
        <v>33</v>
      </c>
      <c r="T30" s="120"/>
      <c r="V30">
        <v>10.1</v>
      </c>
      <c r="W30" t="s">
        <v>35</v>
      </c>
      <c r="X30" t="s">
        <v>33</v>
      </c>
      <c r="Y30" s="120"/>
    </row>
    <row r="31" spans="2:25" ht="12.75">
      <c r="B31">
        <v>10.2</v>
      </c>
      <c r="C31" t="s">
        <v>36</v>
      </c>
      <c r="D31" t="s">
        <v>33</v>
      </c>
      <c r="E31" s="120"/>
      <c r="G31">
        <v>10.2</v>
      </c>
      <c r="H31" t="s">
        <v>36</v>
      </c>
      <c r="I31" t="s">
        <v>33</v>
      </c>
      <c r="J31" s="120"/>
      <c r="L31">
        <v>10.2</v>
      </c>
      <c r="M31" t="s">
        <v>36</v>
      </c>
      <c r="N31" t="s">
        <v>33</v>
      </c>
      <c r="O31" s="120"/>
      <c r="Q31">
        <v>10.2</v>
      </c>
      <c r="R31" t="s">
        <v>36</v>
      </c>
      <c r="S31" t="s">
        <v>33</v>
      </c>
      <c r="T31" s="120"/>
      <c r="V31">
        <v>10.2</v>
      </c>
      <c r="W31" t="s">
        <v>36</v>
      </c>
      <c r="X31" t="s">
        <v>33</v>
      </c>
      <c r="Y31" s="120"/>
    </row>
    <row r="32" spans="2:25" ht="12.75">
      <c r="B32">
        <v>10.3</v>
      </c>
      <c r="C32" t="s">
        <v>50</v>
      </c>
      <c r="D32" t="s">
        <v>33</v>
      </c>
      <c r="E32" s="18">
        <f>SUM(E30:E31)</f>
        <v>0</v>
      </c>
      <c r="G32">
        <v>10.3</v>
      </c>
      <c r="H32" t="s">
        <v>50</v>
      </c>
      <c r="I32" t="s">
        <v>33</v>
      </c>
      <c r="J32" s="18">
        <f>SUM(J30:J31)</f>
        <v>0</v>
      </c>
      <c r="L32">
        <v>10.3</v>
      </c>
      <c r="M32" t="s">
        <v>50</v>
      </c>
      <c r="N32" t="s">
        <v>33</v>
      </c>
      <c r="O32" s="18">
        <f>SUM(O30:O31)</f>
        <v>0</v>
      </c>
      <c r="Q32">
        <v>10.3</v>
      </c>
      <c r="R32" t="s">
        <v>50</v>
      </c>
      <c r="S32" t="s">
        <v>33</v>
      </c>
      <c r="T32" s="18">
        <f>SUM(T30:T31)</f>
        <v>0</v>
      </c>
      <c r="V32">
        <v>10.3</v>
      </c>
      <c r="W32" t="s">
        <v>50</v>
      </c>
      <c r="X32" t="s">
        <v>33</v>
      </c>
      <c r="Y32" s="18">
        <f>SUM(Y30:Y31)</f>
        <v>0</v>
      </c>
    </row>
    <row r="33" spans="2:25" ht="12.75">
      <c r="B33">
        <v>10.4</v>
      </c>
      <c r="C33" t="s">
        <v>37</v>
      </c>
      <c r="D33" t="s">
        <v>34</v>
      </c>
      <c r="E33" s="118"/>
      <c r="G33">
        <v>10.4</v>
      </c>
      <c r="H33" t="s">
        <v>37</v>
      </c>
      <c r="I33" t="s">
        <v>34</v>
      </c>
      <c r="J33" s="118"/>
      <c r="L33">
        <v>10.4</v>
      </c>
      <c r="M33" t="s">
        <v>37</v>
      </c>
      <c r="N33" t="s">
        <v>34</v>
      </c>
      <c r="O33" s="118"/>
      <c r="Q33">
        <v>10.4</v>
      </c>
      <c r="R33" t="s">
        <v>37</v>
      </c>
      <c r="S33" t="s">
        <v>34</v>
      </c>
      <c r="T33" s="118"/>
      <c r="V33">
        <v>10.4</v>
      </c>
      <c r="W33" t="s">
        <v>37</v>
      </c>
      <c r="X33" t="s">
        <v>34</v>
      </c>
      <c r="Y33" s="118"/>
    </row>
    <row r="34" spans="2:25" ht="12.75">
      <c r="B34">
        <v>10.5</v>
      </c>
      <c r="C34" s="1" t="s">
        <v>38</v>
      </c>
      <c r="E34" s="7">
        <f>(E32*E33)</f>
        <v>0</v>
      </c>
      <c r="G34">
        <v>10.5</v>
      </c>
      <c r="H34" s="1" t="s">
        <v>38</v>
      </c>
      <c r="J34" s="7">
        <f>(J32*J33)</f>
        <v>0</v>
      </c>
      <c r="L34">
        <v>10.5</v>
      </c>
      <c r="M34" s="1" t="s">
        <v>38</v>
      </c>
      <c r="O34" s="7">
        <f>(O32*O33)</f>
        <v>0</v>
      </c>
      <c r="Q34">
        <v>10.5</v>
      </c>
      <c r="R34" s="1" t="s">
        <v>38</v>
      </c>
      <c r="T34" s="7">
        <f>(T32*T33)</f>
        <v>0</v>
      </c>
      <c r="V34">
        <v>10.5</v>
      </c>
      <c r="W34" s="1" t="s">
        <v>38</v>
      </c>
      <c r="Y34" s="7">
        <f>(Y32*Y33)</f>
        <v>0</v>
      </c>
    </row>
    <row r="35" spans="1:25" ht="12.75">
      <c r="A35" s="227" t="s">
        <v>127</v>
      </c>
      <c r="B35" s="26" t="s">
        <v>39</v>
      </c>
      <c r="C35" s="24"/>
      <c r="D35" s="3"/>
      <c r="E35" s="25"/>
      <c r="F35" s="227" t="s">
        <v>127</v>
      </c>
      <c r="G35" s="26" t="s">
        <v>39</v>
      </c>
      <c r="H35" s="24"/>
      <c r="I35" s="3"/>
      <c r="J35" s="25"/>
      <c r="K35" s="227" t="s">
        <v>127</v>
      </c>
      <c r="L35" s="26" t="s">
        <v>39</v>
      </c>
      <c r="M35" s="24"/>
      <c r="N35" s="3"/>
      <c r="O35" s="25"/>
      <c r="P35" s="227" t="s">
        <v>127</v>
      </c>
      <c r="Q35" s="26" t="s">
        <v>39</v>
      </c>
      <c r="R35" s="24"/>
      <c r="S35" s="3"/>
      <c r="T35" s="25"/>
      <c r="U35" s="227" t="s">
        <v>127</v>
      </c>
      <c r="V35" s="26" t="s">
        <v>39</v>
      </c>
      <c r="W35" s="24"/>
      <c r="X35" s="3"/>
      <c r="Y35" s="25"/>
    </row>
    <row r="36" spans="1:25" ht="12.75">
      <c r="A36" s="227"/>
      <c r="B36" s="27" t="s">
        <v>40</v>
      </c>
      <c r="C36" s="219" t="s">
        <v>41</v>
      </c>
      <c r="D36" s="219"/>
      <c r="E36" s="220"/>
      <c r="F36" s="227"/>
      <c r="G36" s="27" t="s">
        <v>40</v>
      </c>
      <c r="H36" s="219" t="s">
        <v>41</v>
      </c>
      <c r="I36" s="219"/>
      <c r="J36" s="220"/>
      <c r="K36" s="227"/>
      <c r="L36" s="27" t="s">
        <v>40</v>
      </c>
      <c r="M36" s="219" t="s">
        <v>41</v>
      </c>
      <c r="N36" s="219"/>
      <c r="O36" s="220"/>
      <c r="P36" s="227"/>
      <c r="Q36" s="27" t="s">
        <v>40</v>
      </c>
      <c r="R36" s="219" t="s">
        <v>41</v>
      </c>
      <c r="S36" s="219"/>
      <c r="T36" s="220"/>
      <c r="U36" s="227"/>
      <c r="V36" s="27" t="s">
        <v>40</v>
      </c>
      <c r="W36" s="219" t="s">
        <v>41</v>
      </c>
      <c r="X36" s="219"/>
      <c r="Y36" s="220"/>
    </row>
    <row r="37" spans="1:25" ht="12.75">
      <c r="A37" s="227"/>
      <c r="B37" s="27"/>
      <c r="C37" s="219"/>
      <c r="D37" s="219"/>
      <c r="E37" s="220"/>
      <c r="F37" s="227"/>
      <c r="G37" s="27"/>
      <c r="H37" s="219"/>
      <c r="I37" s="219"/>
      <c r="J37" s="220"/>
      <c r="K37" s="227"/>
      <c r="L37" s="27"/>
      <c r="M37" s="219"/>
      <c r="N37" s="219"/>
      <c r="O37" s="220"/>
      <c r="P37" s="227"/>
      <c r="Q37" s="27"/>
      <c r="R37" s="219"/>
      <c r="S37" s="219"/>
      <c r="T37" s="220"/>
      <c r="U37" s="227"/>
      <c r="V37" s="27"/>
      <c r="W37" s="219"/>
      <c r="X37" s="219"/>
      <c r="Y37" s="220"/>
    </row>
    <row r="38" spans="1:25" ht="12.75">
      <c r="A38" s="227"/>
      <c r="B38" s="27" t="s">
        <v>42</v>
      </c>
      <c r="C38" s="219" t="s">
        <v>43</v>
      </c>
      <c r="D38" s="219"/>
      <c r="E38" s="220"/>
      <c r="F38" s="227"/>
      <c r="G38" s="27" t="s">
        <v>42</v>
      </c>
      <c r="H38" s="219" t="s">
        <v>43</v>
      </c>
      <c r="I38" s="219"/>
      <c r="J38" s="220"/>
      <c r="K38" s="227"/>
      <c r="L38" s="27" t="s">
        <v>42</v>
      </c>
      <c r="M38" s="219" t="s">
        <v>43</v>
      </c>
      <c r="N38" s="219"/>
      <c r="O38" s="220"/>
      <c r="P38" s="227"/>
      <c r="Q38" s="27" t="s">
        <v>42</v>
      </c>
      <c r="R38" s="219" t="s">
        <v>43</v>
      </c>
      <c r="S38" s="219"/>
      <c r="T38" s="220"/>
      <c r="U38" s="227"/>
      <c r="V38" s="27" t="s">
        <v>42</v>
      </c>
      <c r="W38" s="219" t="s">
        <v>43</v>
      </c>
      <c r="X38" s="219"/>
      <c r="Y38" s="220"/>
    </row>
    <row r="39" spans="1:25" ht="12.75">
      <c r="A39" s="227"/>
      <c r="B39" s="27"/>
      <c r="C39" s="219"/>
      <c r="D39" s="219"/>
      <c r="E39" s="220"/>
      <c r="F39" s="227"/>
      <c r="G39" s="27"/>
      <c r="H39" s="219"/>
      <c r="I39" s="219"/>
      <c r="J39" s="220"/>
      <c r="K39" s="227"/>
      <c r="L39" s="27"/>
      <c r="M39" s="219"/>
      <c r="N39" s="219"/>
      <c r="O39" s="220"/>
      <c r="P39" s="227"/>
      <c r="Q39" s="27"/>
      <c r="R39" s="219"/>
      <c r="S39" s="219"/>
      <c r="T39" s="220"/>
      <c r="U39" s="227"/>
      <c r="V39" s="27"/>
      <c r="W39" s="219"/>
      <c r="X39" s="219"/>
      <c r="Y39" s="220"/>
    </row>
    <row r="40" spans="1:25" ht="12.75">
      <c r="A40" s="227"/>
      <c r="B40" s="27" t="s">
        <v>44</v>
      </c>
      <c r="C40" s="219" t="s">
        <v>51</v>
      </c>
      <c r="D40" s="219"/>
      <c r="E40" s="220"/>
      <c r="F40" s="227"/>
      <c r="G40" s="27" t="s">
        <v>44</v>
      </c>
      <c r="H40" s="219" t="s">
        <v>51</v>
      </c>
      <c r="I40" s="219"/>
      <c r="J40" s="220"/>
      <c r="K40" s="227"/>
      <c r="L40" s="27" t="s">
        <v>44</v>
      </c>
      <c r="M40" s="219" t="s">
        <v>51</v>
      </c>
      <c r="N40" s="219"/>
      <c r="O40" s="220"/>
      <c r="P40" s="227"/>
      <c r="Q40" s="27" t="s">
        <v>44</v>
      </c>
      <c r="R40" s="219" t="s">
        <v>51</v>
      </c>
      <c r="S40" s="219"/>
      <c r="T40" s="220"/>
      <c r="U40" s="227"/>
      <c r="V40" s="27" t="s">
        <v>44</v>
      </c>
      <c r="W40" s="219" t="s">
        <v>51</v>
      </c>
      <c r="X40" s="219"/>
      <c r="Y40" s="220"/>
    </row>
    <row r="41" spans="1:25" ht="12.75">
      <c r="A41" s="227"/>
      <c r="B41" s="27"/>
      <c r="C41" s="219"/>
      <c r="D41" s="219"/>
      <c r="E41" s="220"/>
      <c r="F41" s="227"/>
      <c r="G41" s="27"/>
      <c r="H41" s="219"/>
      <c r="I41" s="219"/>
      <c r="J41" s="220"/>
      <c r="K41" s="227"/>
      <c r="L41" s="27"/>
      <c r="M41" s="219"/>
      <c r="N41" s="219"/>
      <c r="O41" s="220"/>
      <c r="P41" s="227"/>
      <c r="Q41" s="27"/>
      <c r="R41" s="219"/>
      <c r="S41" s="219"/>
      <c r="T41" s="220"/>
      <c r="U41" s="227"/>
      <c r="V41" s="27"/>
      <c r="W41" s="219"/>
      <c r="X41" s="219"/>
      <c r="Y41" s="220"/>
    </row>
    <row r="42" spans="1:25" ht="12.75">
      <c r="A42" s="227"/>
      <c r="B42" s="27"/>
      <c r="C42" s="219"/>
      <c r="D42" s="219"/>
      <c r="E42" s="220"/>
      <c r="F42" s="227"/>
      <c r="G42" s="27"/>
      <c r="H42" s="219"/>
      <c r="I42" s="219"/>
      <c r="J42" s="220"/>
      <c r="K42" s="227"/>
      <c r="L42" s="27"/>
      <c r="M42" s="219"/>
      <c r="N42" s="219"/>
      <c r="O42" s="220"/>
      <c r="P42" s="227"/>
      <c r="Q42" s="27"/>
      <c r="R42" s="219"/>
      <c r="S42" s="219"/>
      <c r="T42" s="220"/>
      <c r="U42" s="227"/>
      <c r="V42" s="27"/>
      <c r="W42" s="219"/>
      <c r="X42" s="219"/>
      <c r="Y42" s="220"/>
    </row>
    <row r="43" spans="1:25" ht="12.75" customHeight="1">
      <c r="A43" s="227"/>
      <c r="B43" s="27" t="s">
        <v>45</v>
      </c>
      <c r="C43" s="218" t="s">
        <v>46</v>
      </c>
      <c r="D43" s="219"/>
      <c r="E43" s="220"/>
      <c r="F43" s="227"/>
      <c r="G43" s="27" t="s">
        <v>45</v>
      </c>
      <c r="H43" s="218" t="s">
        <v>46</v>
      </c>
      <c r="I43" s="219"/>
      <c r="J43" s="220"/>
      <c r="K43" s="227"/>
      <c r="L43" s="27" t="s">
        <v>45</v>
      </c>
      <c r="M43" s="218" t="s">
        <v>46</v>
      </c>
      <c r="N43" s="219"/>
      <c r="O43" s="220"/>
      <c r="P43" s="227"/>
      <c r="Q43" s="27" t="s">
        <v>45</v>
      </c>
      <c r="R43" s="218" t="s">
        <v>46</v>
      </c>
      <c r="S43" s="219"/>
      <c r="T43" s="220"/>
      <c r="U43" s="227"/>
      <c r="V43" s="27" t="s">
        <v>45</v>
      </c>
      <c r="W43" s="218" t="s">
        <v>46</v>
      </c>
      <c r="X43" s="219"/>
      <c r="Y43" s="220"/>
    </row>
    <row r="44" spans="1:25" ht="12.75">
      <c r="A44" s="227"/>
      <c r="B44" s="28"/>
      <c r="C44" s="221"/>
      <c r="D44" s="222"/>
      <c r="E44" s="223"/>
      <c r="F44" s="227"/>
      <c r="G44" s="28"/>
      <c r="H44" s="221"/>
      <c r="I44" s="222"/>
      <c r="J44" s="223"/>
      <c r="K44" s="227"/>
      <c r="L44" s="28"/>
      <c r="M44" s="221"/>
      <c r="N44" s="222"/>
      <c r="O44" s="223"/>
      <c r="P44" s="227"/>
      <c r="Q44" s="28"/>
      <c r="R44" s="221"/>
      <c r="S44" s="222"/>
      <c r="T44" s="223"/>
      <c r="U44" s="227"/>
      <c r="V44" s="28"/>
      <c r="W44" s="221"/>
      <c r="X44" s="222"/>
      <c r="Y44" s="223"/>
    </row>
    <row r="45" spans="10:25" ht="12.75">
      <c r="J45" s="6"/>
      <c r="O45" s="6"/>
      <c r="T45" s="6"/>
      <c r="Y45" s="6"/>
    </row>
    <row r="46" spans="1:25" ht="12.75">
      <c r="A46" s="1" t="s">
        <v>22</v>
      </c>
      <c r="C46" s="34">
        <f>'PRM033-1'!C175</f>
        <v>0</v>
      </c>
      <c r="F46" s="1" t="s">
        <v>22</v>
      </c>
      <c r="H46" s="34">
        <f>'PRM033-1'!C175</f>
        <v>0</v>
      </c>
      <c r="J46" s="6"/>
      <c r="K46" s="1" t="s">
        <v>22</v>
      </c>
      <c r="M46" s="34">
        <f>'PRM033-1'!C175</f>
        <v>0</v>
      </c>
      <c r="O46" s="6"/>
      <c r="P46" s="1" t="s">
        <v>22</v>
      </c>
      <c r="R46" s="34">
        <f>'PRM033-1'!C175</f>
        <v>0</v>
      </c>
      <c r="T46" s="6"/>
      <c r="U46" s="1" t="s">
        <v>22</v>
      </c>
      <c r="W46" s="34">
        <f>'PRM033-1'!C175</f>
        <v>0</v>
      </c>
      <c r="Y46" s="6"/>
    </row>
    <row r="47" spans="1:25" ht="12.75">
      <c r="A47" s="1"/>
      <c r="F47" s="1"/>
      <c r="J47" s="6"/>
      <c r="K47" s="1"/>
      <c r="O47" s="6"/>
      <c r="P47" s="1"/>
      <c r="T47" s="6"/>
      <c r="U47" s="1"/>
      <c r="Y47" s="6"/>
    </row>
    <row r="48" spans="1:25" ht="12.75">
      <c r="A48" s="1"/>
      <c r="F48" s="1"/>
      <c r="J48" s="6"/>
      <c r="K48" s="1"/>
      <c r="O48" s="6"/>
      <c r="P48" s="1"/>
      <c r="T48" s="6"/>
      <c r="U48" s="1"/>
      <c r="Y48" s="6"/>
    </row>
    <row r="49" spans="1:25" ht="12.75">
      <c r="A49" s="1"/>
      <c r="F49" s="1"/>
      <c r="J49" s="6"/>
      <c r="K49" s="1"/>
      <c r="O49" s="6"/>
      <c r="P49" s="1"/>
      <c r="T49" s="6"/>
      <c r="U49" s="1"/>
      <c r="Y49" s="6"/>
    </row>
    <row r="50" spans="1:25" ht="12.75">
      <c r="A50" s="14"/>
      <c r="B50" s="2"/>
      <c r="C50" s="2"/>
      <c r="F50" s="14"/>
      <c r="G50" s="2"/>
      <c r="H50" s="2"/>
      <c r="J50" s="6"/>
      <c r="K50" s="14"/>
      <c r="L50" s="2"/>
      <c r="M50" s="2"/>
      <c r="O50" s="6"/>
      <c r="P50" s="14"/>
      <c r="Q50" s="2"/>
      <c r="R50" s="2"/>
      <c r="T50" s="6"/>
      <c r="U50" s="14"/>
      <c r="V50" s="2"/>
      <c r="W50" s="2"/>
      <c r="Y50" s="6"/>
    </row>
    <row r="51" spans="1:25" ht="12.75">
      <c r="A51" s="1" t="s">
        <v>150</v>
      </c>
      <c r="D51" s="35" t="s">
        <v>73</v>
      </c>
      <c r="E51" s="36">
        <v>37517</v>
      </c>
      <c r="F51" s="1" t="s">
        <v>150</v>
      </c>
      <c r="I51" s="35" t="s">
        <v>73</v>
      </c>
      <c r="J51" s="36">
        <v>37517</v>
      </c>
      <c r="K51" s="1" t="s">
        <v>150</v>
      </c>
      <c r="N51" s="35" t="s">
        <v>73</v>
      </c>
      <c r="O51" s="36">
        <v>37517</v>
      </c>
      <c r="P51" s="1" t="s">
        <v>150</v>
      </c>
      <c r="S51" s="35" t="s">
        <v>73</v>
      </c>
      <c r="T51" s="36">
        <v>37517</v>
      </c>
      <c r="U51" s="1" t="s">
        <v>150</v>
      </c>
      <c r="X51" s="35" t="s">
        <v>73</v>
      </c>
      <c r="Y51" s="36">
        <v>37517</v>
      </c>
    </row>
    <row r="56" ht="12.75">
      <c r="D56" s="29"/>
    </row>
    <row r="57" spans="8:9" ht="12.75">
      <c r="H57" s="35"/>
      <c r="I57" s="36"/>
    </row>
  </sheetData>
  <sheetProtection password="CC07" sheet="1" objects="1" scenarios="1"/>
  <mergeCells count="35">
    <mergeCell ref="P35:P44"/>
    <mergeCell ref="U35:U44"/>
    <mergeCell ref="U4:X4"/>
    <mergeCell ref="A4:D4"/>
    <mergeCell ref="F4:I4"/>
    <mergeCell ref="K4:N4"/>
    <mergeCell ref="P4:S4"/>
    <mergeCell ref="C40:E42"/>
    <mergeCell ref="C43:E44"/>
    <mergeCell ref="A7:E7"/>
    <mergeCell ref="C36:E37"/>
    <mergeCell ref="C38:E39"/>
    <mergeCell ref="A35:A44"/>
    <mergeCell ref="F7:J7"/>
    <mergeCell ref="H36:J37"/>
    <mergeCell ref="H38:J39"/>
    <mergeCell ref="K7:O7"/>
    <mergeCell ref="M36:O37"/>
    <mergeCell ref="M38:O39"/>
    <mergeCell ref="F35:F44"/>
    <mergeCell ref="K35:K44"/>
    <mergeCell ref="H40:J42"/>
    <mergeCell ref="H43:J44"/>
    <mergeCell ref="M40:O42"/>
    <mergeCell ref="M43:O44"/>
    <mergeCell ref="W43:Y44"/>
    <mergeCell ref="P7:T7"/>
    <mergeCell ref="U7:Y7"/>
    <mergeCell ref="W36:Y37"/>
    <mergeCell ref="W38:Y39"/>
    <mergeCell ref="W40:Y42"/>
    <mergeCell ref="R36:T37"/>
    <mergeCell ref="R38:T39"/>
    <mergeCell ref="R40:T42"/>
    <mergeCell ref="R43:T44"/>
  </mergeCells>
  <printOptions gridLines="1"/>
  <pageMargins left="0.75" right="0.75" top="1" bottom="1" header="0.5" footer="0.5"/>
  <pageSetup horizontalDpi="300" verticalDpi="300" orientation="portrait" paperSize="9" scale="98" r:id="rId3"/>
  <headerFooter alignWithMargins="0">
    <oddHeader>&amp;C&amp;"Arial,Bold"
APPLICATION FOR THE APPOINTMENT OF SITE STAFF
(CONFIDENTIAL)&amp;RPRM 033-3</oddHeader>
    <oddFooter>&amp;C&amp;P</oddFooter>
  </headerFooter>
  <colBreaks count="4" manualBreakCount="4">
    <brk id="5" max="65535" man="1"/>
    <brk id="10" max="65535" man="1"/>
    <brk id="15" max="65535" man="1"/>
    <brk id="20" max="65535" man="1"/>
  </colBreaks>
  <legacyDrawing r:id="rId2"/>
</worksheet>
</file>

<file path=xl/worksheets/sheet4.xml><?xml version="1.0" encoding="utf-8"?>
<worksheet xmlns="http://schemas.openxmlformats.org/spreadsheetml/2006/main" xmlns:r="http://schemas.openxmlformats.org/officeDocument/2006/relationships">
  <dimension ref="A1:I31"/>
  <sheetViews>
    <sheetView view="pageBreakPreview" zoomScaleNormal="75" zoomScaleSheetLayoutView="100" workbookViewId="0" topLeftCell="A1">
      <selection activeCell="G7" sqref="G7"/>
    </sheetView>
  </sheetViews>
  <sheetFormatPr defaultColWidth="9.140625" defaultRowHeight="12.75"/>
  <cols>
    <col min="1" max="1" width="55.421875" style="0" customWidth="1"/>
    <col min="2" max="2" width="2.7109375" style="0" customWidth="1"/>
    <col min="3" max="3" width="9.7109375" style="0" customWidth="1"/>
    <col min="5" max="5" width="17.421875" style="0" customWidth="1"/>
    <col min="6" max="6" width="14.8515625" style="6" customWidth="1"/>
    <col min="7" max="7" width="17.421875" style="0" customWidth="1"/>
    <col min="8" max="9" width="10.57421875" style="0" customWidth="1"/>
  </cols>
  <sheetData>
    <row r="1" spans="1:9" ht="13.5" thickBot="1">
      <c r="A1" s="1" t="s">
        <v>0</v>
      </c>
      <c r="B1" s="1"/>
      <c r="I1" s="31" t="s">
        <v>72</v>
      </c>
    </row>
    <row r="2" spans="1:9" ht="26.25" customHeight="1" thickBot="1">
      <c r="A2" s="228">
        <f>'PRM033-1'!A13:D13</f>
        <v>0</v>
      </c>
      <c r="B2" s="236"/>
      <c r="C2" s="229"/>
      <c r="D2" s="229"/>
      <c r="E2" s="229"/>
      <c r="F2" s="237"/>
      <c r="G2" s="237"/>
      <c r="H2" s="238"/>
      <c r="I2" s="37">
        <f>'PRM033-1'!E13</f>
        <v>0</v>
      </c>
    </row>
    <row r="3" spans="1:9" ht="12.75" customHeight="1" thickBot="1">
      <c r="A3" s="239" t="s">
        <v>91</v>
      </c>
      <c r="B3" s="240"/>
      <c r="C3" s="240"/>
      <c r="D3" s="240"/>
      <c r="E3" s="240"/>
      <c r="F3" s="23"/>
      <c r="G3" s="23"/>
      <c r="H3" s="23"/>
      <c r="I3" s="124"/>
    </row>
    <row r="4" spans="1:9" ht="68.25" customHeight="1" thickBot="1">
      <c r="A4" s="44" t="s">
        <v>74</v>
      </c>
      <c r="B4" s="122" t="s">
        <v>144</v>
      </c>
      <c r="C4" s="122" t="s">
        <v>75</v>
      </c>
      <c r="D4" s="123" t="s">
        <v>78</v>
      </c>
      <c r="E4" s="44" t="s">
        <v>76</v>
      </c>
      <c r="F4" s="44" t="s">
        <v>81</v>
      </c>
      <c r="G4" s="44" t="s">
        <v>79</v>
      </c>
      <c r="H4" s="122" t="s">
        <v>80</v>
      </c>
      <c r="I4" s="122" t="s">
        <v>90</v>
      </c>
    </row>
    <row r="5" spans="1:9" ht="27" customHeight="1">
      <c r="A5" s="125">
        <f>'PRM033-1'!B15</f>
        <v>0</v>
      </c>
      <c r="B5" s="40">
        <f>'PRM033-1'!E15</f>
        <v>0</v>
      </c>
      <c r="C5" s="10" t="str">
        <f>IF(('PRM033-1'!D35)=1,"Full Time","Part Time")</f>
        <v>Part Time</v>
      </c>
      <c r="D5" s="40" t="str">
        <f>IF('PRM033-3'!E25&gt;0,'PRM033-3'!E25,"-")</f>
        <v>-</v>
      </c>
      <c r="E5" s="11" t="e">
        <f>IF('PRM033-3'!D9=1,'PRM033-3'!E19*'PRM033-1'!C35,'PRM033-3'!E27*'PRM033-1'!C35)</f>
        <v>#VALUE!</v>
      </c>
      <c r="F5" s="11">
        <f>'PRM033-3'!E34*'PRM033-1'!C35</f>
        <v>0</v>
      </c>
      <c r="G5" s="45" t="e">
        <f>SUM(E5:F5)</f>
        <v>#VALUE!</v>
      </c>
      <c r="H5" s="47" t="e">
        <f>G5/'PRM033-1'!$D$45</f>
        <v>#VALUE!</v>
      </c>
      <c r="I5" s="47" t="b">
        <f>IF(B5="B",G5/'PRM033-1'!$D$46,IF(B5="C",G5/'PRM033-1'!$D$47,IF(B5="S",G5/'PRM033-1'!$D$48,IF(B5="E",G5/'PRM033-1'!$D$49,IF(B5="M",G5/'PRM033-1'!$D$51,IF(B5="EL",G5/'PRM033-1'!$D$50))))))</f>
        <v>0</v>
      </c>
    </row>
    <row r="6" spans="1:9" ht="27" customHeight="1">
      <c r="A6" s="125">
        <f>'PRM033-1'!B16</f>
        <v>0</v>
      </c>
      <c r="B6" s="40">
        <f>'PRM033-1'!E16</f>
        <v>0</v>
      </c>
      <c r="C6" s="10" t="str">
        <f>IF(('PRM033-1'!D36)=1,"Full Time","Part Time")</f>
        <v>Part Time</v>
      </c>
      <c r="D6" s="40" t="str">
        <f>IF('PRM033-3'!J25&gt;0,'PRM033-3'!J25,"-")</f>
        <v>-</v>
      </c>
      <c r="E6" s="11" t="e">
        <f>IF('PRM033-3'!I9=1,'PRM033-3'!J19*'PRM033-1'!C36,'PRM033-3'!J27*'PRM033-1'!C36)</f>
        <v>#VALUE!</v>
      </c>
      <c r="F6" s="11">
        <f>'PRM033-3'!J34*'PRM033-1'!C36</f>
        <v>0</v>
      </c>
      <c r="G6" s="46" t="e">
        <f>SUM(E6:F6)</f>
        <v>#VALUE!</v>
      </c>
      <c r="H6" s="48" t="e">
        <f>G6/'PRM033-1'!$D$45</f>
        <v>#VALUE!</v>
      </c>
      <c r="I6" s="48" t="b">
        <f>IF(B6="B",G6/'PRM033-1'!$D$46,IF(B6="C",G6/'PRM033-1'!$D$47,IF(B6="S",G6/'PRM033-1'!$D$48,IF(B6="E",G6/'PRM033-1'!$D$49,IF(B6="M",G6/'PRM033-1'!$D$51,IF(B6="EL",G6/'PRM033-1'!$D$50))))))</f>
        <v>0</v>
      </c>
    </row>
    <row r="7" spans="1:9" ht="27" customHeight="1">
      <c r="A7" s="125">
        <f>'PRM033-1'!B17</f>
        <v>0</v>
      </c>
      <c r="B7" s="40">
        <f>'PRM033-1'!E17</f>
        <v>0</v>
      </c>
      <c r="C7" s="10" t="str">
        <f>IF(('PRM033-1'!D37)=1,"Full Time","Part Time")</f>
        <v>Part Time</v>
      </c>
      <c r="D7" s="40" t="str">
        <f>IF('PRM033-3'!O25&gt;0,'PRM033-3'!O25,"-")</f>
        <v>-</v>
      </c>
      <c r="E7" s="11" t="e">
        <f>IF('PRM033-3'!N9=1,'PRM033-3'!O19*'PRM033-1'!C37,'PRM033-3'!O27*'PRM033-1'!C37)</f>
        <v>#VALUE!</v>
      </c>
      <c r="F7" s="11">
        <f>'PRM033-3'!O34*'PRM033-1'!C37</f>
        <v>0</v>
      </c>
      <c r="G7" s="46" t="e">
        <f>SUM(E7:F7)</f>
        <v>#VALUE!</v>
      </c>
      <c r="H7" s="48" t="e">
        <f>G7/'PRM033-1'!$D$45</f>
        <v>#VALUE!</v>
      </c>
      <c r="I7" s="48" t="b">
        <f>IF(B7="B",G7/'PRM033-1'!$D$46,IF(B7="C",G7/'PRM033-1'!$D$47,IF(B7="S",G7/'PRM033-1'!$D$48,IF(B7="E",G7/'PRM033-1'!$D$49,IF(B7="M",G7/'PRM033-1'!$D$51,IF(B7="EL",G7/'PRM033-1'!$D$50))))))</f>
        <v>0</v>
      </c>
    </row>
    <row r="8" spans="1:9" ht="27" customHeight="1">
      <c r="A8" s="125">
        <f>'PRM033-1'!B18</f>
        <v>0</v>
      </c>
      <c r="B8" s="40">
        <f>'PRM033-1'!E18</f>
        <v>0</v>
      </c>
      <c r="C8" s="10" t="str">
        <f>IF(('PRM033-1'!D38)=1,"Full Time","Part Time")</f>
        <v>Part Time</v>
      </c>
      <c r="D8" s="40" t="str">
        <f>IF('PRM033-3'!T25&gt;0,'PRM033-3'!T25,"-")</f>
        <v>-</v>
      </c>
      <c r="E8" s="11" t="e">
        <f>IF('PRM033-3'!S9=1,'PRM033-3'!T19*'PRM033-1'!C38,'PRM033-3'!T27*'PRM033-1'!C38)</f>
        <v>#VALUE!</v>
      </c>
      <c r="F8" s="11">
        <f>'PRM033-3'!T34*'PRM033-1'!C38</f>
        <v>0</v>
      </c>
      <c r="G8" s="46" t="e">
        <f>SUM(E8:F8)</f>
        <v>#VALUE!</v>
      </c>
      <c r="H8" s="48" t="e">
        <f>G8/'PRM033-1'!$D$45</f>
        <v>#VALUE!</v>
      </c>
      <c r="I8" s="48" t="b">
        <f>IF(B8="B",G8/'PRM033-1'!$D$46,IF(B8="C",G8/'PRM033-1'!$D$47,IF(B8="S",G8/'PRM033-1'!$D$48,IF(B8="E",G8/'PRM033-1'!$D$49,IF(B8="M",G8/'PRM033-1'!$D$51,IF(B8="EL",G8/'PRM033-1'!$D$50))))))</f>
        <v>0</v>
      </c>
    </row>
    <row r="9" spans="1:9" ht="27" customHeight="1" thickBot="1">
      <c r="A9" s="125">
        <f>'PRM033-1'!B19</f>
        <v>0</v>
      </c>
      <c r="B9" s="40">
        <f>'PRM033-1'!E19</f>
        <v>0</v>
      </c>
      <c r="C9" s="10" t="str">
        <f>IF(('PRM033-1'!D39)=1,"Full Time","Part Time")</f>
        <v>Part Time</v>
      </c>
      <c r="D9" s="40" t="str">
        <f>IF('PRM033-3'!Y25&gt;0,'PRM033-3'!Y25,"-")</f>
        <v>-</v>
      </c>
      <c r="E9" s="11" t="e">
        <f>IF('PRM033-3'!X9=1,'PRM033-3'!Y19*'PRM033-1'!C39,'PRM033-3'!Y27*'PRM033-1'!C39)</f>
        <v>#VALUE!</v>
      </c>
      <c r="F9" s="11">
        <f>'PRM033-3'!Y34*'PRM033-1'!C39</f>
        <v>0</v>
      </c>
      <c r="G9" s="43" t="e">
        <f>SUM(E9:F9)</f>
        <v>#VALUE!</v>
      </c>
      <c r="H9" s="49" t="e">
        <f>G9/'PRM033-1'!$D$45</f>
        <v>#VALUE!</v>
      </c>
      <c r="I9" s="49" t="b">
        <f>IF(B9="B",G9/'PRM033-1'!$D$46,IF(B9="C",G9/'PRM033-1'!$D$47,IF(B9="S",G9/'PRM033-1'!$D$48,IF(B9="E",G9/'PRM033-1'!$D$49,IF(B9="M",G9/'PRM033-1'!$D$51,IF(B9="EL",G9/'PRM033-1'!$D$50))))))</f>
        <v>0</v>
      </c>
    </row>
    <row r="10" spans="1:9" ht="13.5" thickBot="1">
      <c r="A10" s="10"/>
      <c r="B10" s="10"/>
      <c r="C10" s="10"/>
      <c r="D10" s="10"/>
      <c r="E10" s="10"/>
      <c r="F10" s="11"/>
      <c r="G10" s="43" t="e">
        <f>SUM(G5:G9)</f>
        <v>#VALUE!</v>
      </c>
      <c r="H10" s="42" t="e">
        <f>G10/'PRM033-1'!$D$45</f>
        <v>#VALUE!</v>
      </c>
      <c r="I10" s="41"/>
    </row>
    <row r="11" spans="1:9" ht="12.75">
      <c r="A11" s="239" t="s">
        <v>92</v>
      </c>
      <c r="B11" s="232"/>
      <c r="C11" s="232"/>
      <c r="D11" s="241">
        <f>'PRM033-1'!A13</f>
        <v>0</v>
      </c>
      <c r="E11" s="242"/>
      <c r="F11" s="242"/>
      <c r="G11" s="242"/>
      <c r="H11" s="242"/>
      <c r="I11" s="243"/>
    </row>
    <row r="12" spans="1:9" ht="12.75">
      <c r="A12" s="10"/>
      <c r="B12" s="10"/>
      <c r="C12" s="10"/>
      <c r="D12" s="244"/>
      <c r="E12" s="219"/>
      <c r="F12" s="219"/>
      <c r="G12" s="219"/>
      <c r="H12" s="219"/>
      <c r="I12" s="245"/>
    </row>
    <row r="13" spans="1:9" ht="13.5" thickBot="1">
      <c r="A13" s="10"/>
      <c r="B13" s="10"/>
      <c r="C13" s="10"/>
      <c r="D13" s="246"/>
      <c r="E13" s="247"/>
      <c r="F13" s="247"/>
      <c r="G13" s="247"/>
      <c r="H13" s="247"/>
      <c r="I13" s="248"/>
    </row>
    <row r="14" spans="1:9" ht="12.75">
      <c r="A14" s="239" t="s">
        <v>94</v>
      </c>
      <c r="B14" s="232"/>
      <c r="C14" s="232"/>
      <c r="D14" s="232"/>
      <c r="E14" s="232"/>
      <c r="F14" s="232"/>
      <c r="G14" s="232"/>
      <c r="H14" s="232"/>
      <c r="I14" s="232"/>
    </row>
    <row r="15" spans="1:9" ht="12.75">
      <c r="A15" s="232"/>
      <c r="B15" s="232"/>
      <c r="C15" s="232"/>
      <c r="D15" s="232"/>
      <c r="E15" s="232"/>
      <c r="F15" s="232"/>
      <c r="G15" s="232"/>
      <c r="H15" s="232"/>
      <c r="I15" s="232"/>
    </row>
    <row r="16" spans="1:6" ht="12.75">
      <c r="A16" s="10"/>
      <c r="B16" s="10"/>
      <c r="C16" s="10"/>
      <c r="D16" s="10"/>
      <c r="E16" s="10"/>
      <c r="F16" s="11"/>
    </row>
    <row r="17" spans="1:9" ht="12.75">
      <c r="A17" s="231" t="s">
        <v>93</v>
      </c>
      <c r="B17" s="232"/>
      <c r="C17" s="232"/>
      <c r="D17" s="232"/>
      <c r="E17" s="232"/>
      <c r="F17" s="232"/>
      <c r="G17" s="232"/>
      <c r="H17" s="232"/>
      <c r="I17" s="232"/>
    </row>
    <row r="18" spans="1:9" ht="12.75">
      <c r="A18" s="232"/>
      <c r="B18" s="232"/>
      <c r="C18" s="232"/>
      <c r="D18" s="232"/>
      <c r="E18" s="232"/>
      <c r="F18" s="232"/>
      <c r="G18" s="232"/>
      <c r="H18" s="232"/>
      <c r="I18" s="232"/>
    </row>
    <row r="19" spans="1:9" ht="13.5" thickBot="1">
      <c r="A19" s="76"/>
      <c r="B19" s="76"/>
      <c r="C19" s="76"/>
      <c r="D19" s="76"/>
      <c r="E19" s="76"/>
      <c r="F19" s="76"/>
      <c r="G19" s="76"/>
      <c r="H19" s="76"/>
      <c r="I19" s="76"/>
    </row>
    <row r="20" spans="1:9" ht="12.75">
      <c r="A20" s="51" t="s">
        <v>96</v>
      </c>
      <c r="B20" s="52"/>
      <c r="C20" s="52"/>
      <c r="D20" s="126"/>
      <c r="E20" s="52" t="s">
        <v>97</v>
      </c>
      <c r="F20" s="53"/>
      <c r="G20" s="52"/>
      <c r="H20" s="52"/>
      <c r="I20" s="54"/>
    </row>
    <row r="21" spans="1:9" ht="12.75">
      <c r="A21" s="55"/>
      <c r="B21" s="56"/>
      <c r="C21" s="56"/>
      <c r="D21" s="127"/>
      <c r="E21" s="56"/>
      <c r="F21" s="8"/>
      <c r="G21" s="56"/>
      <c r="H21" s="56"/>
      <c r="I21" s="57"/>
    </row>
    <row r="22" spans="1:9" ht="12.75">
      <c r="A22" s="74"/>
      <c r="B22" s="56"/>
      <c r="C22" s="2"/>
      <c r="D22" s="127"/>
      <c r="E22" s="2"/>
      <c r="F22" s="13"/>
      <c r="G22" s="2"/>
      <c r="H22" s="56"/>
      <c r="I22" s="58"/>
    </row>
    <row r="23" spans="1:9" ht="12.75">
      <c r="A23" s="64" t="str">
        <f>'PRM033-1'!B5</f>
        <v>Departmental Project Manager</v>
      </c>
      <c r="B23" s="56"/>
      <c r="C23" s="56" t="s">
        <v>95</v>
      </c>
      <c r="D23" s="127"/>
      <c r="E23" s="233" t="str">
        <f>'PRM033-1'!B7</f>
        <v>D/Major Projects: ~ D/Maintenance: ~ Chief Regional Project Manager (delete which is not applicable)</v>
      </c>
      <c r="F23" s="234"/>
      <c r="G23" s="234"/>
      <c r="H23" s="56"/>
      <c r="I23" s="57" t="s">
        <v>95</v>
      </c>
    </row>
    <row r="24" spans="1:9" ht="13.5" thickBot="1">
      <c r="A24" s="65">
        <f>'PRM033-1'!B6</f>
        <v>0</v>
      </c>
      <c r="B24" s="59"/>
      <c r="C24" s="59"/>
      <c r="D24" s="128"/>
      <c r="E24" s="235">
        <f>'PRM033-1'!B8</f>
        <v>0</v>
      </c>
      <c r="F24" s="235"/>
      <c r="G24" s="235"/>
      <c r="H24" s="59"/>
      <c r="I24" s="61"/>
    </row>
    <row r="25" spans="1:9" ht="13.5" thickBot="1">
      <c r="A25" s="56"/>
      <c r="B25" s="56"/>
      <c r="C25" s="56"/>
      <c r="D25" s="56"/>
      <c r="E25" s="56"/>
      <c r="F25" s="8"/>
      <c r="G25" s="56"/>
      <c r="H25" s="56"/>
      <c r="I25" s="56"/>
    </row>
    <row r="26" spans="1:9" ht="12.75">
      <c r="A26" s="51" t="s">
        <v>98</v>
      </c>
      <c r="B26" s="52"/>
      <c r="C26" s="52"/>
      <c r="D26" s="52"/>
      <c r="E26" s="52"/>
      <c r="F26" s="53"/>
      <c r="G26" s="52"/>
      <c r="H26" s="52"/>
      <c r="I26" s="54"/>
    </row>
    <row r="27" spans="1:9" ht="12.75">
      <c r="A27" s="55"/>
      <c r="B27" s="56"/>
      <c r="C27" s="56"/>
      <c r="D27" s="56"/>
      <c r="E27" s="56"/>
      <c r="F27" s="8"/>
      <c r="G27" s="56"/>
      <c r="H27" s="56"/>
      <c r="I27" s="57"/>
    </row>
    <row r="28" spans="1:9" ht="12.75">
      <c r="A28" s="74"/>
      <c r="B28" s="2"/>
      <c r="C28" s="2"/>
      <c r="D28" s="2"/>
      <c r="E28" s="2"/>
      <c r="F28" s="8"/>
      <c r="G28" s="2"/>
      <c r="H28" s="2"/>
      <c r="I28" s="58"/>
    </row>
    <row r="29" spans="1:9" ht="12.75">
      <c r="A29" s="64" t="str">
        <f>'PRM033-1'!B9</f>
        <v>Chief Director: Development Operations ~ Area Manager: …  (delete which is not applicable)</v>
      </c>
      <c r="B29" s="56"/>
      <c r="C29" s="56"/>
      <c r="D29" s="56"/>
      <c r="E29" s="56"/>
      <c r="F29" s="8"/>
      <c r="G29" s="56" t="s">
        <v>95</v>
      </c>
      <c r="H29" s="56"/>
      <c r="I29" s="57"/>
    </row>
    <row r="30" spans="1:9" ht="13.5" thickBot="1">
      <c r="A30" s="65">
        <f>'PRM033-1'!B10</f>
        <v>0</v>
      </c>
      <c r="B30" s="59"/>
      <c r="C30" s="59"/>
      <c r="D30" s="59"/>
      <c r="E30" s="59"/>
      <c r="F30" s="60"/>
      <c r="G30" s="59"/>
      <c r="H30" s="59"/>
      <c r="I30" s="61"/>
    </row>
    <row r="31" spans="1:9" ht="12.75">
      <c r="A31" s="56"/>
      <c r="B31" s="56"/>
      <c r="C31" s="56"/>
      <c r="D31" s="56"/>
      <c r="E31" s="56"/>
      <c r="F31" s="8"/>
      <c r="G31" s="56"/>
      <c r="H31" s="62" t="s">
        <v>73</v>
      </c>
      <c r="I31" s="63">
        <v>37517</v>
      </c>
    </row>
  </sheetData>
  <sheetProtection password="CC07" sheet="1" objects="1" scenarios="1"/>
  <mergeCells count="8">
    <mergeCell ref="A17:I18"/>
    <mergeCell ref="E23:G23"/>
    <mergeCell ref="E24:G24"/>
    <mergeCell ref="A2:H2"/>
    <mergeCell ref="A3:E3"/>
    <mergeCell ref="A11:C11"/>
    <mergeCell ref="D11:I13"/>
    <mergeCell ref="A14:I15"/>
  </mergeCells>
  <printOptions gridLines="1"/>
  <pageMargins left="0.75" right="0.75" top="1" bottom="1" header="0.5" footer="0.5"/>
  <pageSetup horizontalDpi="300" verticalDpi="300" orientation="landscape" paperSize="9" scale="84" r:id="rId1"/>
  <headerFooter alignWithMargins="0">
    <oddHeader>&amp;C&amp;"Arial,Bold"
APPLICATION FOR THE APPOINTMENT OF SITE STAFF
(CONFIDENTIAL)&amp;RPRM 033-4</oddHeader>
    <oddFooter>&amp;C&amp;P</oddFooter>
  </headerFooter>
</worksheet>
</file>

<file path=xl/worksheets/sheet5.xml><?xml version="1.0" encoding="utf-8"?>
<worksheet xmlns="http://schemas.openxmlformats.org/spreadsheetml/2006/main" xmlns:r="http://schemas.openxmlformats.org/officeDocument/2006/relationships">
  <dimension ref="A4:C33"/>
  <sheetViews>
    <sheetView view="pageBreakPreview" zoomScaleSheetLayoutView="100" workbookViewId="0" topLeftCell="A1">
      <selection activeCell="A12" sqref="A12"/>
    </sheetView>
  </sheetViews>
  <sheetFormatPr defaultColWidth="9.140625" defaultRowHeight="12.75"/>
  <cols>
    <col min="1" max="1" width="32.00390625" style="0" customWidth="1"/>
    <col min="2" max="2" width="31.57421875" style="0" customWidth="1"/>
    <col min="3" max="3" width="23.140625" style="0" customWidth="1"/>
  </cols>
  <sheetData>
    <row r="4" ht="45">
      <c r="A4" s="66" t="s">
        <v>102</v>
      </c>
    </row>
    <row r="6" ht="13.5" thickBot="1">
      <c r="A6" s="1" t="s">
        <v>103</v>
      </c>
    </row>
    <row r="7" spans="1:3" ht="12.75">
      <c r="A7" s="51"/>
      <c r="B7" s="52"/>
      <c r="C7" s="54"/>
    </row>
    <row r="8" spans="1:3" ht="12.75">
      <c r="A8" s="249">
        <f>'PRM033-1'!A13</f>
        <v>0</v>
      </c>
      <c r="B8" s="250"/>
      <c r="C8" s="251"/>
    </row>
    <row r="9" spans="1:3" ht="12.75">
      <c r="A9" s="249"/>
      <c r="B9" s="250"/>
      <c r="C9" s="251"/>
    </row>
    <row r="10" spans="1:3" ht="13.5" thickBot="1">
      <c r="A10" s="73" t="str">
        <f>'PRM033-1'!E12</f>
        <v>WCS:</v>
      </c>
      <c r="B10" s="72">
        <f>'PRM033-1'!E13</f>
        <v>0</v>
      </c>
      <c r="C10" s="61"/>
    </row>
    <row r="12" ht="12.75">
      <c r="A12" s="1" t="s">
        <v>104</v>
      </c>
    </row>
    <row r="13" ht="12.75">
      <c r="A13" s="1" t="s">
        <v>105</v>
      </c>
    </row>
    <row r="14" ht="12.75">
      <c r="A14" s="1"/>
    </row>
    <row r="16" ht="13.5" thickBot="1"/>
    <row r="17" spans="1:3" ht="13.5" thickBot="1">
      <c r="A17" s="71" t="s">
        <v>99</v>
      </c>
      <c r="B17" s="71" t="s">
        <v>100</v>
      </c>
      <c r="C17" s="71" t="s">
        <v>101</v>
      </c>
    </row>
    <row r="18" spans="1:3" ht="13.5" thickBot="1">
      <c r="A18" s="1"/>
      <c r="B18" s="1"/>
      <c r="C18" s="1"/>
    </row>
    <row r="19" spans="1:3" ht="12.75">
      <c r="A19" s="78" t="str">
        <f>'PRM033-1'!B5</f>
        <v>Departmental Project Manager</v>
      </c>
      <c r="B19" s="79"/>
      <c r="C19" s="80"/>
    </row>
    <row r="20" spans="1:3" ht="12.75">
      <c r="A20" s="64">
        <f>'PRM033-1'!B6</f>
        <v>0</v>
      </c>
      <c r="B20" s="67"/>
      <c r="C20" s="81"/>
    </row>
    <row r="21" spans="1:3" ht="12.75">
      <c r="A21" s="82"/>
      <c r="B21" s="68"/>
      <c r="C21" s="83"/>
    </row>
    <row r="22" spans="1:3" ht="12.75">
      <c r="A22" s="84" t="str">
        <f>'PRM033-1'!B7</f>
        <v>D/Major Projects: ~ D/Maintenance: ~ Chief Regional Project Manager (delete which is not applicable)</v>
      </c>
      <c r="B22" s="69"/>
      <c r="C22" s="85"/>
    </row>
    <row r="23" spans="1:3" ht="12.75">
      <c r="A23" s="64">
        <f>'PRM033-1'!B8</f>
        <v>0</v>
      </c>
      <c r="B23" s="70"/>
      <c r="C23" s="57"/>
    </row>
    <row r="24" spans="1:3" ht="12.75">
      <c r="A24" s="82"/>
      <c r="B24" s="68"/>
      <c r="C24" s="58"/>
    </row>
    <row r="25" spans="1:3" ht="12.75">
      <c r="A25" s="84" t="str">
        <f>'PRM033-1'!B9</f>
        <v>Chief Director: Development Operations ~ Area Manager: …  (delete which is not applicable)</v>
      </c>
      <c r="B25" s="69"/>
      <c r="C25" s="86"/>
    </row>
    <row r="26" spans="1:3" ht="12.75">
      <c r="A26" s="64">
        <f>'PRM033-1'!B10</f>
        <v>0</v>
      </c>
      <c r="B26" s="70"/>
      <c r="C26" s="87"/>
    </row>
    <row r="27" spans="1:3" ht="12.75">
      <c r="A27" s="82"/>
      <c r="B27" s="68"/>
      <c r="C27" s="83"/>
    </row>
    <row r="28" spans="1:3" ht="12.75">
      <c r="A28" s="84" t="str">
        <f>A22</f>
        <v>D/Major Projects: ~ D/Maintenance: ~ Chief Regional Project Manager (delete which is not applicable)</v>
      </c>
      <c r="B28" s="69"/>
      <c r="C28" s="85"/>
    </row>
    <row r="29" spans="1:3" ht="12.75">
      <c r="A29" s="64">
        <f>A23</f>
        <v>0</v>
      </c>
      <c r="B29" s="70"/>
      <c r="C29" s="57"/>
    </row>
    <row r="30" spans="1:3" ht="12.75">
      <c r="A30" s="64"/>
      <c r="B30" s="68"/>
      <c r="C30" s="57"/>
    </row>
    <row r="31" spans="1:3" ht="12.75">
      <c r="A31" s="84" t="str">
        <f>'PRM033-1'!B5</f>
        <v>Departmental Project Manager</v>
      </c>
      <c r="B31" s="69"/>
      <c r="C31" s="86"/>
    </row>
    <row r="32" spans="1:3" ht="12.75">
      <c r="A32" s="64">
        <f>'PRM033-1'!B6</f>
        <v>0</v>
      </c>
      <c r="B32" s="70"/>
      <c r="C32" s="87"/>
    </row>
    <row r="33" spans="1:3" ht="13.5" thickBot="1">
      <c r="A33" s="65"/>
      <c r="B33" s="88"/>
      <c r="C33" s="89"/>
    </row>
  </sheetData>
  <sheetProtection password="CC07" sheet="1" objects="1" scenarios="1"/>
  <mergeCells count="1">
    <mergeCell ref="A8:C9"/>
  </mergeCells>
  <printOptions/>
  <pageMargins left="0.75" right="0.75" top="1" bottom="1" header="0.5" footer="0.5"/>
  <pageSetup horizontalDpi="300" verticalDpi="300" orientation="portrait" paperSize="9" scale="94" r:id="rId1"/>
</worksheet>
</file>

<file path=xl/worksheets/sheet6.xml><?xml version="1.0" encoding="utf-8"?>
<worksheet xmlns="http://schemas.openxmlformats.org/spreadsheetml/2006/main" xmlns:r="http://schemas.openxmlformats.org/officeDocument/2006/relationships">
  <dimension ref="A1:I62"/>
  <sheetViews>
    <sheetView view="pageBreakPreview" zoomScale="200" zoomScaleSheetLayoutView="200" workbookViewId="0" topLeftCell="A1">
      <selection activeCell="D18" sqref="D18"/>
    </sheetView>
  </sheetViews>
  <sheetFormatPr defaultColWidth="9.140625" defaultRowHeight="12.75"/>
  <sheetData>
    <row r="1" spans="1:9" ht="12.75">
      <c r="A1" s="252" t="s">
        <v>153</v>
      </c>
      <c r="B1" s="252"/>
      <c r="C1" s="252"/>
      <c r="D1" s="252"/>
      <c r="E1" s="252"/>
      <c r="F1" s="252"/>
      <c r="G1" s="252"/>
      <c r="H1" s="252"/>
      <c r="I1" s="252"/>
    </row>
    <row r="2" spans="1:9" ht="12.75" customHeight="1">
      <c r="A2" s="252"/>
      <c r="B2" s="252"/>
      <c r="C2" s="252"/>
      <c r="D2" s="252"/>
      <c r="E2" s="252"/>
      <c r="F2" s="252"/>
      <c r="G2" s="252"/>
      <c r="H2" s="252"/>
      <c r="I2" s="252"/>
    </row>
    <row r="3" ht="9" customHeight="1"/>
    <row r="4" ht="12.75">
      <c r="A4" t="s">
        <v>151</v>
      </c>
    </row>
    <row r="5" ht="9" customHeight="1"/>
    <row r="6" spans="1:9" ht="12.75" customHeight="1">
      <c r="A6" s="253" t="s">
        <v>152</v>
      </c>
      <c r="B6" s="252"/>
      <c r="C6" s="252"/>
      <c r="D6" s="252"/>
      <c r="E6" s="252"/>
      <c r="F6" s="252"/>
      <c r="G6" s="252"/>
      <c r="H6" s="252"/>
      <c r="I6" s="252"/>
    </row>
    <row r="7" spans="1:9" ht="12.75">
      <c r="A7" s="252"/>
      <c r="B7" s="252"/>
      <c r="C7" s="252"/>
      <c r="D7" s="252"/>
      <c r="E7" s="252"/>
      <c r="F7" s="252"/>
      <c r="G7" s="252"/>
      <c r="H7" s="252"/>
      <c r="I7" s="252"/>
    </row>
    <row r="8" ht="9" customHeight="1"/>
    <row r="9" ht="12.75">
      <c r="A9" t="s">
        <v>106</v>
      </c>
    </row>
    <row r="10" ht="9" customHeight="1"/>
    <row r="11" spans="1:9" ht="12.75" customHeight="1">
      <c r="A11" s="252" t="s">
        <v>154</v>
      </c>
      <c r="B11" s="252"/>
      <c r="C11" s="252"/>
      <c r="D11" s="252"/>
      <c r="E11" s="252"/>
      <c r="F11" s="252"/>
      <c r="G11" s="252"/>
      <c r="H11" s="252"/>
      <c r="I11" s="252"/>
    </row>
    <row r="12" spans="1:9" ht="12.75" customHeight="1">
      <c r="A12" s="252"/>
      <c r="B12" s="252"/>
      <c r="C12" s="252"/>
      <c r="D12" s="252"/>
      <c r="E12" s="252"/>
      <c r="F12" s="252"/>
      <c r="G12" s="252"/>
      <c r="H12" s="252"/>
      <c r="I12" s="252"/>
    </row>
    <row r="13" spans="1:9" ht="12.75" customHeight="1">
      <c r="A13" s="252"/>
      <c r="B13" s="252"/>
      <c r="C13" s="252"/>
      <c r="D13" s="252"/>
      <c r="E13" s="252"/>
      <c r="F13" s="252"/>
      <c r="G13" s="252"/>
      <c r="H13" s="252"/>
      <c r="I13" s="252"/>
    </row>
    <row r="14" spans="1:9" ht="12.75" customHeight="1">
      <c r="A14" s="252"/>
      <c r="B14" s="252"/>
      <c r="C14" s="252"/>
      <c r="D14" s="252"/>
      <c r="E14" s="252"/>
      <c r="F14" s="252"/>
      <c r="G14" s="252"/>
      <c r="H14" s="252"/>
      <c r="I14" s="252"/>
    </row>
    <row r="15" spans="1:9" ht="12.75" customHeight="1">
      <c r="A15" s="252"/>
      <c r="B15" s="252"/>
      <c r="C15" s="252"/>
      <c r="D15" s="252"/>
      <c r="E15" s="252"/>
      <c r="F15" s="252"/>
      <c r="G15" s="252"/>
      <c r="H15" s="252"/>
      <c r="I15" s="252"/>
    </row>
    <row r="16" spans="1:9" ht="12.75" customHeight="1">
      <c r="A16" s="252"/>
      <c r="B16" s="252"/>
      <c r="C16" s="252"/>
      <c r="D16" s="252"/>
      <c r="E16" s="252"/>
      <c r="F16" s="252"/>
      <c r="G16" s="252"/>
      <c r="H16" s="252"/>
      <c r="I16" s="252"/>
    </row>
    <row r="17" spans="1:9" ht="12.75" customHeight="1">
      <c r="A17" s="252"/>
      <c r="B17" s="252"/>
      <c r="C17" s="252"/>
      <c r="D17" s="252"/>
      <c r="E17" s="252"/>
      <c r="F17" s="252"/>
      <c r="G17" s="252"/>
      <c r="H17" s="252"/>
      <c r="I17" s="252"/>
    </row>
    <row r="18" ht="9" customHeight="1"/>
    <row r="19" ht="12.75">
      <c r="A19" s="1" t="s">
        <v>107</v>
      </c>
    </row>
    <row r="20" ht="9" customHeight="1"/>
    <row r="21" ht="12.75">
      <c r="B21" t="s">
        <v>108</v>
      </c>
    </row>
    <row r="22" ht="9" customHeight="1"/>
    <row r="23" ht="12.75">
      <c r="B23" t="s">
        <v>109</v>
      </c>
    </row>
    <row r="24" ht="9" customHeight="1"/>
    <row r="25" ht="12.75">
      <c r="B25" t="s">
        <v>110</v>
      </c>
    </row>
    <row r="26" ht="12.75">
      <c r="B26" t="s">
        <v>155</v>
      </c>
    </row>
    <row r="27" ht="9" customHeight="1"/>
    <row r="28" ht="12.75">
      <c r="B28" s="1" t="s">
        <v>111</v>
      </c>
    </row>
    <row r="29" spans="2:9" ht="12.75">
      <c r="B29" s="232" t="s">
        <v>112</v>
      </c>
      <c r="C29" s="232"/>
      <c r="D29" s="232"/>
      <c r="E29" s="232"/>
      <c r="F29" s="232"/>
      <c r="G29" s="232"/>
      <c r="H29" s="232"/>
      <c r="I29" s="232"/>
    </row>
    <row r="30" spans="2:9" ht="12.75">
      <c r="B30" s="232"/>
      <c r="C30" s="232"/>
      <c r="D30" s="232"/>
      <c r="E30" s="232"/>
      <c r="F30" s="232"/>
      <c r="G30" s="232"/>
      <c r="H30" s="232"/>
      <c r="I30" s="232"/>
    </row>
    <row r="31" spans="2:9" ht="12.75">
      <c r="B31" s="232"/>
      <c r="C31" s="232"/>
      <c r="D31" s="232"/>
      <c r="E31" s="232"/>
      <c r="F31" s="232"/>
      <c r="G31" s="232"/>
      <c r="H31" s="232"/>
      <c r="I31" s="232"/>
    </row>
    <row r="32" spans="2:9" ht="9" customHeight="1">
      <c r="B32" s="50"/>
      <c r="C32" s="50"/>
      <c r="D32" s="50"/>
      <c r="E32" s="50"/>
      <c r="F32" s="50"/>
      <c r="G32" s="50"/>
      <c r="H32" s="50"/>
      <c r="I32" s="50"/>
    </row>
    <row r="33" spans="1:9" ht="12.75">
      <c r="A33" s="29"/>
      <c r="B33" s="232" t="s">
        <v>136</v>
      </c>
      <c r="C33" s="232"/>
      <c r="D33" s="232"/>
      <c r="E33" s="232"/>
      <c r="F33" s="232"/>
      <c r="G33" s="232"/>
      <c r="H33" s="232"/>
      <c r="I33" s="232"/>
    </row>
    <row r="34" spans="1:9" ht="12.75">
      <c r="A34" s="29"/>
      <c r="B34" s="232"/>
      <c r="C34" s="232"/>
      <c r="D34" s="232"/>
      <c r="E34" s="232"/>
      <c r="F34" s="232"/>
      <c r="G34" s="232"/>
      <c r="H34" s="232"/>
      <c r="I34" s="232"/>
    </row>
    <row r="35" spans="1:9" ht="12.75">
      <c r="A35" s="29"/>
      <c r="B35" s="232"/>
      <c r="C35" s="232"/>
      <c r="D35" s="232"/>
      <c r="E35" s="232"/>
      <c r="F35" s="232"/>
      <c r="G35" s="232"/>
      <c r="H35" s="232"/>
      <c r="I35" s="232"/>
    </row>
    <row r="36" spans="1:9" ht="12.75">
      <c r="A36" s="29"/>
      <c r="B36" s="76"/>
      <c r="C36" s="76"/>
      <c r="D36" s="76"/>
      <c r="E36" s="76"/>
      <c r="F36" s="76"/>
      <c r="G36" s="76"/>
      <c r="H36" s="76"/>
      <c r="I36" s="76"/>
    </row>
    <row r="37" ht="11.25" customHeight="1">
      <c r="A37" s="1" t="s">
        <v>113</v>
      </c>
    </row>
    <row r="38" ht="9.75" customHeight="1"/>
    <row r="39" ht="12.75" customHeight="1">
      <c r="A39" t="s">
        <v>114</v>
      </c>
    </row>
    <row r="40" ht="9" customHeight="1"/>
    <row r="41" ht="12.75" customHeight="1">
      <c r="A41" s="1" t="s">
        <v>115</v>
      </c>
    </row>
    <row r="43" spans="1:9" ht="12.75" customHeight="1">
      <c r="A43" s="252" t="s">
        <v>156</v>
      </c>
      <c r="B43" s="252"/>
      <c r="C43" s="252"/>
      <c r="D43" s="252"/>
      <c r="E43" s="252"/>
      <c r="F43" s="252"/>
      <c r="G43" s="252"/>
      <c r="H43" s="252"/>
      <c r="I43" s="252"/>
    </row>
    <row r="44" spans="1:9" ht="12.75">
      <c r="A44" s="252"/>
      <c r="B44" s="252"/>
      <c r="C44" s="252"/>
      <c r="D44" s="252"/>
      <c r="E44" s="252"/>
      <c r="F44" s="252"/>
      <c r="G44" s="252"/>
      <c r="H44" s="252"/>
      <c r="I44" s="252"/>
    </row>
    <row r="45" ht="12.75">
      <c r="A45" t="s">
        <v>116</v>
      </c>
    </row>
    <row r="46" ht="12.75">
      <c r="A46" t="s">
        <v>117</v>
      </c>
    </row>
    <row r="47" ht="12.75">
      <c r="A47" t="s">
        <v>137</v>
      </c>
    </row>
    <row r="48" ht="12.75">
      <c r="A48" t="s">
        <v>118</v>
      </c>
    </row>
    <row r="49" ht="9" customHeight="1"/>
    <row r="50" ht="12.75">
      <c r="A50" s="1" t="s">
        <v>119</v>
      </c>
    </row>
    <row r="51" ht="9" customHeight="1"/>
    <row r="52" spans="1:9" ht="12.75">
      <c r="A52" s="232" t="s">
        <v>120</v>
      </c>
      <c r="B52" s="232"/>
      <c r="C52" s="232"/>
      <c r="D52" s="232"/>
      <c r="E52" s="232"/>
      <c r="F52" s="232"/>
      <c r="G52" s="232"/>
      <c r="H52" s="232"/>
      <c r="I52" s="232"/>
    </row>
    <row r="53" spans="1:9" ht="12.75">
      <c r="A53" s="232"/>
      <c r="B53" s="232"/>
      <c r="C53" s="232"/>
      <c r="D53" s="232"/>
      <c r="E53" s="232"/>
      <c r="F53" s="232"/>
      <c r="G53" s="232"/>
      <c r="H53" s="232"/>
      <c r="I53" s="232"/>
    </row>
    <row r="54" ht="9" customHeight="1"/>
    <row r="55" ht="12.75">
      <c r="A55" s="1" t="s">
        <v>121</v>
      </c>
    </row>
    <row r="56" ht="9" customHeight="1"/>
    <row r="57" spans="1:9" ht="12.75">
      <c r="A57" s="232" t="s">
        <v>120</v>
      </c>
      <c r="B57" s="232"/>
      <c r="C57" s="232"/>
      <c r="D57" s="232"/>
      <c r="E57" s="232"/>
      <c r="F57" s="232"/>
      <c r="G57" s="232"/>
      <c r="H57" s="232"/>
      <c r="I57" s="232"/>
    </row>
    <row r="58" spans="1:9" ht="12.75">
      <c r="A58" s="232"/>
      <c r="B58" s="232"/>
      <c r="C58" s="232"/>
      <c r="D58" s="232"/>
      <c r="E58" s="232"/>
      <c r="F58" s="232"/>
      <c r="G58" s="232"/>
      <c r="H58" s="232"/>
      <c r="I58" s="232"/>
    </row>
    <row r="59" ht="9" customHeight="1"/>
    <row r="60" ht="12.75">
      <c r="A60" t="s">
        <v>157</v>
      </c>
    </row>
    <row r="61" ht="12.75">
      <c r="A61" t="s">
        <v>122</v>
      </c>
    </row>
    <row r="62" ht="12.75">
      <c r="A62" t="s">
        <v>123</v>
      </c>
    </row>
  </sheetData>
  <sheetProtection password="CC07" sheet="1" objects="1" scenarios="1"/>
  <mergeCells count="8">
    <mergeCell ref="A57:I58"/>
    <mergeCell ref="A1:I2"/>
    <mergeCell ref="A6:I7"/>
    <mergeCell ref="B29:I31"/>
    <mergeCell ref="A52:I53"/>
    <mergeCell ref="B33:I35"/>
    <mergeCell ref="A43:I44"/>
    <mergeCell ref="A11:I17"/>
  </mergeCells>
  <printOptions/>
  <pageMargins left="0.75" right="0.75" top="1" bottom="1" header="0.5" footer="0.5"/>
  <pageSetup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dpw</dc:creator>
  <cp:keywords/>
  <dc:description/>
  <cp:lastModifiedBy>E Senekal</cp:lastModifiedBy>
  <cp:lastPrinted>2002-09-18T22:24:00Z</cp:lastPrinted>
  <dcterms:created xsi:type="dcterms:W3CDTF">2002-04-07T18:36:34Z</dcterms:created>
  <dcterms:modified xsi:type="dcterms:W3CDTF">2002-09-18T22:24:25Z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